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2" windowWidth="15487" windowHeight="11638" activeTab="0"/>
  </bookViews>
  <sheets>
    <sheet name="kat." sheetId="1" r:id="rId1"/>
    <sheet name="celkem" sheetId="2" r:id="rId2"/>
  </sheets>
  <definedNames>
    <definedName name="TABLE" localSheetId="1">'celkem'!$H$13:$M$19</definedName>
    <definedName name="TABLE" localSheetId="0">'kat.'!$H$13:$M$19</definedName>
  </definedNames>
  <calcPr fullCalcOnLoad="1" refMode="R1C1"/>
</workbook>
</file>

<file path=xl/sharedStrings.xml><?xml version="1.0" encoding="utf-8"?>
<sst xmlns="http://schemas.openxmlformats.org/spreadsheetml/2006/main" count="628" uniqueCount="181">
  <si>
    <t>Vlasák Jaroslav</t>
  </si>
  <si>
    <t>Start. č.</t>
  </si>
  <si>
    <t>Pořadí</t>
  </si>
  <si>
    <t>Ročník</t>
  </si>
  <si>
    <t>Jméno</t>
  </si>
  <si>
    <t>Oddíl</t>
  </si>
  <si>
    <t>Čas</t>
  </si>
  <si>
    <t>Muži 18 - 39 let:</t>
  </si>
  <si>
    <t>Muži 40 - 49 let:</t>
  </si>
  <si>
    <t>Muži 50 - 59 let:</t>
  </si>
  <si>
    <t>VÝSLEDKOVÁ  LISTINA</t>
  </si>
  <si>
    <t>hlavní rozhodčí</t>
  </si>
  <si>
    <t>ředitel závodu</t>
  </si>
  <si>
    <t>&lt;HTML&gt;&lt;HEAD&gt;</t>
  </si>
  <si>
    <t>&lt;meta http-equiv="Content-Type" content="text/html; charset=windows-1250"&gt;</t>
  </si>
  <si>
    <t>&lt;LINK href="obr/behy.css" type=text/css rel=StyleSheet&gt;</t>
  </si>
  <si>
    <t>&lt;BODY&gt;&lt;CENTER&gt;</t>
  </si>
  <si>
    <t>&lt;Table border=0 width=600 CELLSPACING=1 CELLPADDING=1&gt;</t>
  </si>
  <si>
    <t>&lt;col align=center&gt;</t>
  </si>
  <si>
    <t>&lt;col align=right&gt;</t>
  </si>
  <si>
    <t>&lt;col&gt;</t>
  </si>
  <si>
    <t>&lt;/Table&gt;&lt;/CENTER&gt;&lt;/BODY&gt;&lt;/HTML&gt;</t>
  </si>
  <si>
    <t>Kučík Štefan</t>
  </si>
  <si>
    <t>ACES Karlovy Vary</t>
  </si>
  <si>
    <t>Flaks Jan</t>
  </si>
  <si>
    <t>Tolar Vladimír</t>
  </si>
  <si>
    <t>Tachov</t>
  </si>
  <si>
    <t>Volena Radek</t>
  </si>
  <si>
    <t>Hrubá Karolína</t>
  </si>
  <si>
    <t>Celk. poř.</t>
  </si>
  <si>
    <t>&lt;TR&gt;&lt;TH&gt;Start. č.&lt;TH&gt;Pořadí&lt;TH&gt;Ročník&lt;TH&gt;Jméno&lt;TH&gt;Oddíl&lt;TH&gt;Čas&lt;TH&gt;Celk. poř.</t>
  </si>
  <si>
    <t>&lt;col&gt;&lt;col align=center&gt;</t>
  </si>
  <si>
    <r>
      <t>&lt;TITLE&gt;</t>
    </r>
    <r>
      <rPr>
        <sz val="10"/>
        <color indexed="10"/>
        <rFont val="Times New Roman"/>
        <family val="1"/>
      </rPr>
      <t>Výsledky Pepíkovy lávky 2010</t>
    </r>
    <r>
      <rPr>
        <sz val="10"/>
        <rFont val="Times New Roman"/>
        <family val="0"/>
      </rPr>
      <t>&lt;/TITLE&gt;&lt;/HEAD&gt;</t>
    </r>
  </si>
  <si>
    <t>SV Stříbro</t>
  </si>
  <si>
    <t>Zíka Josef</t>
  </si>
  <si>
    <t>Lacina Antonín</t>
  </si>
  <si>
    <t>Holátko Milan</t>
  </si>
  <si>
    <t>Tenis Stříbro</t>
  </si>
  <si>
    <t>TJ Baník Stříbro</t>
  </si>
  <si>
    <t>Bukovjan Petr</t>
  </si>
  <si>
    <t>Hrubá Jana</t>
  </si>
  <si>
    <t>Šrámková Petra</t>
  </si>
  <si>
    <t>Stříbro</t>
  </si>
  <si>
    <t>Šůcha Václav</t>
  </si>
  <si>
    <t>Šrámek Milan</t>
  </si>
  <si>
    <t>Škarda Zdeněk</t>
  </si>
  <si>
    <t>Šrámek Stanislav</t>
  </si>
  <si>
    <t>Suda Josef</t>
  </si>
  <si>
    <t>SK Přimda</t>
  </si>
  <si>
    <t>Stahl Jaroslav</t>
  </si>
  <si>
    <t>Hlavní závod 7.800 m</t>
  </si>
  <si>
    <t>Barnáš Vladimír</t>
  </si>
  <si>
    <t>David Ivan</t>
  </si>
  <si>
    <t>Procházka Milan</t>
  </si>
  <si>
    <t>Houška Petr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</si>
  <si>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</si>
  <si>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</si>
  <si>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</si>
  <si>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</si>
  <si>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</si>
  <si>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</si>
  <si>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</si>
  <si>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</si>
  <si>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</si>
  <si>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</si>
  <si>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</si>
  <si>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</si>
  <si>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</si>
  <si>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</si>
  <si>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</si>
  <si>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</si>
  <si>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</si>
  <si>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</si>
  <si>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</si>
  <si>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</si>
  <si>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</si>
  <si>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</si>
  <si>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</si>
  <si>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</si>
  <si>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</si>
  <si>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</si>
  <si>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</si>
  <si>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</si>
  <si>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</si>
  <si>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</si>
  <si>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</si>
  <si>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</si>
  <si>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</si>
  <si>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</si>
  <si>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</si>
  <si>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</si>
  <si>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</si>
  <si>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</si>
  <si>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</si>
  <si>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</si>
  <si>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</si>
  <si>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</si>
  <si>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</si>
  <si>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</si>
  <si>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Schimmerová Hana</t>
  </si>
  <si>
    <t>Štěpáník Petr</t>
  </si>
  <si>
    <t>Plzeň</t>
  </si>
  <si>
    <t>Divišová Vladimíra</t>
  </si>
  <si>
    <t>Jáňová Veronika</t>
  </si>
  <si>
    <t>Rabada František</t>
  </si>
  <si>
    <t>Schneider Miloslav</t>
  </si>
  <si>
    <t>Kopča Lukáš</t>
  </si>
  <si>
    <t>Rabada Petr</t>
  </si>
  <si>
    <t>Muži 60 - 69 let:</t>
  </si>
  <si>
    <t>Ženy 18 - 39 let:</t>
  </si>
  <si>
    <t>Ženy 40 - 49 let:</t>
  </si>
  <si>
    <t>Ženy 50 let a více:</t>
  </si>
  <si>
    <t>BKV Holýšov</t>
  </si>
  <si>
    <t>Nosková Lucie</t>
  </si>
  <si>
    <t>Labanc Štefan</t>
  </si>
  <si>
    <t>Čeček Jiří</t>
  </si>
  <si>
    <t>Kalista Jiří</t>
  </si>
  <si>
    <t>Havlíček Jaroslav</t>
  </si>
  <si>
    <t>Bor</t>
  </si>
  <si>
    <t>Lukáš David</t>
  </si>
  <si>
    <t>Stach Ivan</t>
  </si>
  <si>
    <t>Havlík Marek</t>
  </si>
  <si>
    <t>Poláček Tomáš</t>
  </si>
  <si>
    <t>Charouzek Zdeněk</t>
  </si>
  <si>
    <t>BĚH PŘES PEPÍKOVU LÁVKU 2017 - 15.ročník</t>
  </si>
  <si>
    <t>Stříbro 18.03.2017</t>
  </si>
  <si>
    <t>Jiří Trávníček</t>
  </si>
  <si>
    <t>Mojzešová Milena</t>
  </si>
  <si>
    <t>Báječné ženy v běhu</t>
  </si>
  <si>
    <t>Vančurová Šárka</t>
  </si>
  <si>
    <t>Bečvářová Marcela</t>
  </si>
  <si>
    <t>SKP Union Cheb</t>
  </si>
  <si>
    <t>Müllerová Soňa</t>
  </si>
  <si>
    <t>Kvasničková Ivana</t>
  </si>
  <si>
    <t>Bláhová Šárka</t>
  </si>
  <si>
    <t>Paroubková Diana</t>
  </si>
  <si>
    <t>AT Petr</t>
  </si>
  <si>
    <t>Trávníčková Michaela</t>
  </si>
  <si>
    <t>Frömlová Lenka</t>
  </si>
  <si>
    <t>Muži 70 let a více</t>
  </si>
  <si>
    <t>1;04:11</t>
  </si>
  <si>
    <t>CKB Stříbro</t>
  </si>
  <si>
    <t>AVL Stříbro</t>
  </si>
  <si>
    <t>Matějka Miloš</t>
  </si>
  <si>
    <t>Kočárek Jindřich</t>
  </si>
  <si>
    <t>Mariánské Lázně</t>
  </si>
  <si>
    <t>Seltenhofer Jiří</t>
  </si>
  <si>
    <t>Strážov</t>
  </si>
  <si>
    <t>Havlíček David</t>
  </si>
  <si>
    <t>osmáci.cz Tachov</t>
  </si>
  <si>
    <t>Jerie Marek</t>
  </si>
  <si>
    <t>SKMUP</t>
  </si>
  <si>
    <t>Peteřík Tomáš</t>
  </si>
  <si>
    <t>AK Dian</t>
  </si>
  <si>
    <t>Kříž Miroslav</t>
  </si>
  <si>
    <t>Nejedlý Václav</t>
  </si>
  <si>
    <t>Seltenhofer Marek</t>
  </si>
  <si>
    <t>Andrle Radek</t>
  </si>
  <si>
    <t>Oktábec Pavel</t>
  </si>
  <si>
    <t>Krček Václav</t>
  </si>
  <si>
    <t>Šimek Stanislav</t>
  </si>
  <si>
    <t>Kovanda Jan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</si>
  <si>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</si>
  <si>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</si>
  <si>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</si>
  <si>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</si>
  <si>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</si>
  <si>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</si>
  <si>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</si>
  <si>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</si>
  <si>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</si>
  <si>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</si>
  <si>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</si>
  <si>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</si>
  <si>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</si>
  <si>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</si>
  <si>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</si>
  <si>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</si>
  <si>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</si>
  <si>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</si>
  <si>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CELKOVÉ POŘADÍ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</si>
</sst>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&quot;.&quot;"/>
    <numFmt numFmtId="165" formatCode="[$-405]d\.\ mmmm\ yyyy"/>
    <numFmt numFmtId="166" formatCode="[$-F400]h:mm:ss\ d\o\p\./\od\p\."/>
    <numFmt numFmtId="167" formatCode="hh/mm:ss"/>
    <numFmt numFmtId="168" formatCode="\(hh\)/mm:ss"/>
    <numFmt numFmtId="169" formatCode="h/mm:ss"/>
  </numFmts>
  <fonts count="51">
    <font>
      <sz val="10"/>
      <name val="Times New Roman"/>
      <family val="0"/>
    </font>
    <font>
      <sz val="10"/>
      <color indexed="10"/>
      <name val="Times New Roman"/>
      <family val="1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b/>
      <sz val="20"/>
      <name val="Arial Black"/>
      <family val="2"/>
    </font>
    <font>
      <sz val="20"/>
      <name val="Arial"/>
      <family val="2"/>
    </font>
    <font>
      <sz val="20"/>
      <name val="Times New Roman CE"/>
      <family val="0"/>
    </font>
    <font>
      <b/>
      <sz val="16"/>
      <name val="Arial Black"/>
      <family val="2"/>
    </font>
    <font>
      <sz val="10"/>
      <name val="Arial"/>
      <family val="2"/>
    </font>
    <font>
      <b/>
      <i/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i/>
      <sz val="11"/>
      <name val="Arial"/>
      <family val="2"/>
    </font>
    <font>
      <sz val="11"/>
      <name val="Arial"/>
      <family val="2"/>
    </font>
    <font>
      <b/>
      <sz val="10"/>
      <name val="Arial Black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7" fillId="19" borderId="0" applyNumberFormat="0" applyBorder="0" applyAlignment="0" applyProtection="0"/>
    <xf numFmtId="0" fontId="38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1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23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4" borderId="8" applyNumberFormat="0" applyAlignment="0" applyProtection="0"/>
    <xf numFmtId="0" fontId="48" fillId="25" borderId="8" applyNumberFormat="0" applyAlignment="0" applyProtection="0"/>
    <xf numFmtId="0" fontId="49" fillId="25" borderId="9" applyNumberFormat="0" applyAlignment="0" applyProtection="0"/>
    <xf numFmtId="0" fontId="50" fillId="0" borderId="0" applyNumberFormat="0" applyFill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/>
    </xf>
    <xf numFmtId="0" fontId="6" fillId="0" borderId="0" xfId="0" applyFont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8" fillId="0" borderId="0" xfId="0" applyFont="1" applyAlignment="1">
      <alignment/>
    </xf>
    <xf numFmtId="0" fontId="11" fillId="0" borderId="0" xfId="0" applyFont="1" applyAlignment="1">
      <alignment horizontal="center" vertical="center"/>
    </xf>
    <xf numFmtId="45" fontId="8" fillId="0" borderId="0" xfId="0" applyNumberFormat="1" applyFont="1" applyAlignment="1">
      <alignment/>
    </xf>
    <xf numFmtId="3" fontId="8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Continuous" vertical="center"/>
    </xf>
    <xf numFmtId="0" fontId="12" fillId="0" borderId="0" xfId="0" applyFont="1" applyAlignment="1">
      <alignment horizontal="centerContinuous" vertical="center"/>
    </xf>
    <xf numFmtId="0" fontId="13" fillId="0" borderId="0" xfId="0" applyFont="1" applyAlignment="1">
      <alignment horizontal="centerContinuous"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/>
    </xf>
    <xf numFmtId="0" fontId="0" fillId="0" borderId="0" xfId="0" applyFont="1" applyAlignment="1">
      <alignment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centerContinuous" vertical="center"/>
    </xf>
    <xf numFmtId="0" fontId="0" fillId="0" borderId="0" xfId="0" applyFont="1" applyAlignment="1">
      <alignment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45" fontId="8" fillId="0" borderId="0" xfId="0" applyNumberFormat="1" applyFont="1" applyAlignment="1">
      <alignment horizontal="right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13" xfId="0" applyFont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1"/>
  <sheetViews>
    <sheetView tabSelected="1" zoomScale="145" zoomScaleNormal="145" zoomScalePageLayoutView="0" workbookViewId="0" topLeftCell="A13">
      <selection activeCell="N29" sqref="N29"/>
    </sheetView>
  </sheetViews>
  <sheetFormatPr defaultColWidth="9.33203125" defaultRowHeight="12.75"/>
  <cols>
    <col min="1" max="1" width="8.33203125" style="0" bestFit="1" customWidth="1"/>
    <col min="2" max="2" width="7.16015625" style="0" bestFit="1" customWidth="1"/>
    <col min="3" max="3" width="7.83203125" style="0" bestFit="1" customWidth="1"/>
    <col min="4" max="4" width="28.5" style="0" customWidth="1"/>
    <col min="5" max="5" width="30" style="0" customWidth="1"/>
    <col min="6" max="6" width="10.83203125" style="0" customWidth="1"/>
    <col min="7" max="7" width="10.83203125" style="22" customWidth="1"/>
    <col min="8" max="12" width="0" style="0" hidden="1" customWidth="1"/>
  </cols>
  <sheetData>
    <row r="1" spans="7:8" ht="12.75" hidden="1">
      <c r="G1" s="18"/>
      <c r="H1" t="s">
        <v>13</v>
      </c>
    </row>
    <row r="2" spans="7:8" ht="12.75" hidden="1">
      <c r="G2" s="18"/>
      <c r="H2" t="s">
        <v>14</v>
      </c>
    </row>
    <row r="3" spans="7:8" ht="12.75" hidden="1">
      <c r="G3" s="18"/>
      <c r="H3" t="s">
        <v>15</v>
      </c>
    </row>
    <row r="4" spans="7:8" ht="12.75" hidden="1">
      <c r="G4" s="18"/>
      <c r="H4" t="s">
        <v>32</v>
      </c>
    </row>
    <row r="5" spans="7:8" ht="12.75" hidden="1">
      <c r="G5" s="18"/>
      <c r="H5" t="s">
        <v>16</v>
      </c>
    </row>
    <row r="6" spans="7:8" ht="12.75" hidden="1">
      <c r="G6" s="18"/>
      <c r="H6" t="s">
        <v>17</v>
      </c>
    </row>
    <row r="7" spans="7:8" ht="12.75" hidden="1">
      <c r="G7" s="18"/>
      <c r="H7" t="s">
        <v>18</v>
      </c>
    </row>
    <row r="8" spans="7:8" ht="12.75" hidden="1">
      <c r="G8" s="18"/>
      <c r="H8" t="s">
        <v>19</v>
      </c>
    </row>
    <row r="9" spans="7:8" ht="12.75" hidden="1">
      <c r="G9" s="18"/>
      <c r="H9" t="s">
        <v>18</v>
      </c>
    </row>
    <row r="10" spans="7:8" ht="12.75" hidden="1">
      <c r="G10" s="18"/>
      <c r="H10" t="s">
        <v>20</v>
      </c>
    </row>
    <row r="11" spans="7:8" ht="12.75" hidden="1">
      <c r="G11" s="18"/>
      <c r="H11" t="s">
        <v>31</v>
      </c>
    </row>
    <row r="12" spans="7:8" ht="12.75" hidden="1">
      <c r="G12" s="18"/>
      <c r="H12" t="s">
        <v>18</v>
      </c>
    </row>
    <row r="13" spans="1:11" s="4" customFormat="1" ht="26.25" customHeight="1" thickBot="1">
      <c r="A13" s="27" t="s">
        <v>10</v>
      </c>
      <c r="B13" s="28"/>
      <c r="C13" s="28"/>
      <c r="D13" s="28"/>
      <c r="E13" s="28"/>
      <c r="F13" s="28"/>
      <c r="G13" s="29"/>
      <c r="H13" s="2"/>
      <c r="I13" s="2"/>
      <c r="J13" s="2"/>
      <c r="K13" s="3"/>
    </row>
    <row r="14" spans="1:11" s="1" customFormat="1" ht="9" customHeight="1">
      <c r="A14" s="5"/>
      <c r="B14" s="5"/>
      <c r="C14" s="5"/>
      <c r="D14" s="5"/>
      <c r="E14" s="5"/>
      <c r="F14" s="5"/>
      <c r="G14" s="19"/>
      <c r="H14" s="6"/>
      <c r="I14" s="6"/>
      <c r="J14" s="6"/>
      <c r="K14"/>
    </row>
    <row r="15" spans="1:10" s="9" customFormat="1" ht="17.25" customHeight="1">
      <c r="A15" s="30" t="s">
        <v>124</v>
      </c>
      <c r="B15" s="30"/>
      <c r="C15" s="30"/>
      <c r="D15" s="30"/>
      <c r="E15" s="30"/>
      <c r="F15" s="30"/>
      <c r="G15" s="30"/>
      <c r="H15" s="6"/>
      <c r="I15" s="8"/>
      <c r="J15" s="8"/>
    </row>
    <row r="16" spans="1:8" s="9" customFormat="1" ht="17.25" customHeight="1">
      <c r="A16" s="31" t="s">
        <v>125</v>
      </c>
      <c r="B16" s="31"/>
      <c r="C16" s="31"/>
      <c r="D16" s="31"/>
      <c r="E16" s="31"/>
      <c r="F16" s="31"/>
      <c r="G16" s="31"/>
      <c r="H16" s="9" t="str">
        <f>"&lt;TR&gt;&lt;TD COLSPAN=7&gt;"&amp;A16</f>
        <v>&lt;TR&gt;&lt;TD COLSPAN=7&gt;Stříbro 18.03.2017</v>
      </c>
    </row>
    <row r="17" spans="1:7" s="9" customFormat="1" ht="17.25" customHeight="1">
      <c r="A17" s="30" t="s">
        <v>50</v>
      </c>
      <c r="B17" s="30"/>
      <c r="C17" s="30"/>
      <c r="D17" s="30"/>
      <c r="E17" s="30"/>
      <c r="F17" s="30"/>
      <c r="G17" s="30"/>
    </row>
    <row r="18" spans="1:7" s="9" customFormat="1" ht="8.25" customHeight="1">
      <c r="A18" s="7"/>
      <c r="B18" s="7"/>
      <c r="C18" s="7"/>
      <c r="D18" s="7"/>
      <c r="E18" s="7"/>
      <c r="F18" s="7"/>
      <c r="G18" s="20"/>
    </row>
    <row r="19" spans="1:10" s="9" customFormat="1" ht="15">
      <c r="A19" s="32" t="s">
        <v>7</v>
      </c>
      <c r="B19" s="32"/>
      <c r="C19" s="32"/>
      <c r="D19" s="32"/>
      <c r="E19" s="32"/>
      <c r="F19" s="32"/>
      <c r="G19" s="32"/>
      <c r="H19" s="32" t="str">
        <f>"&lt;TR&gt;&lt;TD COLSPAN=7&gt;&lt;FONT SIZE=+1&gt;&lt;B&gt;&lt;BR&gt;"&amp;A19&amp;"&lt;/B&gt;&lt;/FONT&gt;"</f>
        <v>&lt;TR&gt;&lt;TD COLSPAN=7&gt;&lt;FONT SIZE=+1&gt;&lt;B&gt;&lt;BR&gt;Muži 18 - 39 let:&lt;/B&gt;&lt;/FONT&gt;</v>
      </c>
      <c r="I19" s="32"/>
      <c r="J19" s="32"/>
    </row>
    <row r="20" spans="1:8" s="9" customFormat="1" ht="12.75">
      <c r="A20" s="10" t="s">
        <v>1</v>
      </c>
      <c r="B20" s="10" t="s">
        <v>2</v>
      </c>
      <c r="C20" s="10" t="s">
        <v>3</v>
      </c>
      <c r="D20" s="10" t="s">
        <v>4</v>
      </c>
      <c r="E20" s="10" t="s">
        <v>5</v>
      </c>
      <c r="F20" s="10" t="s">
        <v>6</v>
      </c>
      <c r="G20" s="10" t="s">
        <v>29</v>
      </c>
      <c r="H20" s="6" t="s">
        <v>30</v>
      </c>
    </row>
    <row r="21" spans="1:12" s="9" customFormat="1" ht="12">
      <c r="A21" s="24">
        <v>5</v>
      </c>
      <c r="B21" s="12" t="s">
        <v>55</v>
      </c>
      <c r="C21" s="24">
        <v>1990</v>
      </c>
      <c r="D21" s="9" t="s">
        <v>106</v>
      </c>
      <c r="E21" s="25" t="s">
        <v>38</v>
      </c>
      <c r="F21" s="11">
        <v>0.022199074074074076</v>
      </c>
      <c r="G21" s="12" t="s">
        <v>55</v>
      </c>
      <c r="H21" s="6"/>
      <c r="L21" s="6"/>
    </row>
    <row r="22" spans="1:12" s="9" customFormat="1" ht="12">
      <c r="A22" s="24">
        <v>63</v>
      </c>
      <c r="B22" s="12" t="s">
        <v>56</v>
      </c>
      <c r="C22" s="24">
        <v>1988</v>
      </c>
      <c r="D22" s="9" t="s">
        <v>119</v>
      </c>
      <c r="E22" s="25" t="s">
        <v>101</v>
      </c>
      <c r="F22" s="11">
        <v>0.022395833333333334</v>
      </c>
      <c r="G22" s="12" t="s">
        <v>57</v>
      </c>
      <c r="H22" s="6"/>
      <c r="L22" s="6"/>
    </row>
    <row r="23" spans="1:12" s="9" customFormat="1" ht="12">
      <c r="A23" s="24">
        <v>69</v>
      </c>
      <c r="B23" s="12" t="s">
        <v>57</v>
      </c>
      <c r="C23" s="24">
        <v>1986</v>
      </c>
      <c r="D23" s="9" t="s">
        <v>148</v>
      </c>
      <c r="E23" s="25" t="s">
        <v>149</v>
      </c>
      <c r="F23" s="11">
        <v>0.02326388888888889</v>
      </c>
      <c r="G23" s="12" t="s">
        <v>59</v>
      </c>
      <c r="H23" s="6"/>
      <c r="L23" s="6"/>
    </row>
    <row r="24" spans="1:12" s="9" customFormat="1" ht="12">
      <c r="A24" s="24">
        <v>86</v>
      </c>
      <c r="B24" s="12" t="s">
        <v>58</v>
      </c>
      <c r="C24" s="24">
        <v>1983</v>
      </c>
      <c r="D24" s="9" t="s">
        <v>150</v>
      </c>
      <c r="E24" s="25" t="s">
        <v>151</v>
      </c>
      <c r="F24" s="11">
        <v>0.02361111111111111</v>
      </c>
      <c r="G24" s="12" t="s">
        <v>61</v>
      </c>
      <c r="H24" s="6"/>
      <c r="L24" s="6"/>
    </row>
    <row r="25" spans="1:12" s="9" customFormat="1" ht="12">
      <c r="A25" s="24">
        <v>84</v>
      </c>
      <c r="B25" s="12" t="s">
        <v>59</v>
      </c>
      <c r="C25" s="24">
        <v>1985</v>
      </c>
      <c r="D25" s="9" t="s">
        <v>39</v>
      </c>
      <c r="E25" s="25" t="s">
        <v>33</v>
      </c>
      <c r="F25" s="11">
        <v>0.02428240740740741</v>
      </c>
      <c r="G25" s="12" t="s">
        <v>63</v>
      </c>
      <c r="H25" s="6"/>
      <c r="L25" s="6"/>
    </row>
    <row r="26" spans="1:12" s="9" customFormat="1" ht="12">
      <c r="A26" s="24">
        <v>55</v>
      </c>
      <c r="B26" s="12" t="s">
        <v>60</v>
      </c>
      <c r="C26" s="24">
        <v>1986</v>
      </c>
      <c r="D26" s="9" t="s">
        <v>120</v>
      </c>
      <c r="E26" s="25" t="s">
        <v>42</v>
      </c>
      <c r="F26" s="11">
        <v>0.024675925925925924</v>
      </c>
      <c r="G26" s="12" t="s">
        <v>64</v>
      </c>
      <c r="H26" s="6"/>
      <c r="L26" s="6"/>
    </row>
    <row r="27" spans="1:12" s="9" customFormat="1" ht="12">
      <c r="A27" s="24">
        <v>81</v>
      </c>
      <c r="B27" s="12" t="s">
        <v>61</v>
      </c>
      <c r="C27" s="24">
        <v>1981</v>
      </c>
      <c r="D27" s="9" t="s">
        <v>152</v>
      </c>
      <c r="E27" s="25" t="s">
        <v>153</v>
      </c>
      <c r="F27" s="11">
        <v>0.02494212962962963</v>
      </c>
      <c r="G27" s="12" t="s">
        <v>67</v>
      </c>
      <c r="H27" s="6"/>
      <c r="L27" s="6"/>
    </row>
    <row r="28" spans="1:12" s="9" customFormat="1" ht="12">
      <c r="A28" s="24">
        <v>58</v>
      </c>
      <c r="B28" s="12" t="s">
        <v>62</v>
      </c>
      <c r="C28" s="24">
        <v>1984</v>
      </c>
      <c r="D28" s="9" t="s">
        <v>154</v>
      </c>
      <c r="E28" s="25" t="s">
        <v>42</v>
      </c>
      <c r="F28" s="11">
        <v>0.025196759259259256</v>
      </c>
      <c r="G28" s="12" t="s">
        <v>68</v>
      </c>
      <c r="H28" s="6"/>
      <c r="L28" s="6"/>
    </row>
    <row r="29" spans="1:12" s="9" customFormat="1" ht="12">
      <c r="A29" s="24">
        <v>83</v>
      </c>
      <c r="B29" s="12" t="s">
        <v>63</v>
      </c>
      <c r="C29" s="24">
        <v>1978</v>
      </c>
      <c r="D29" s="9" t="s">
        <v>47</v>
      </c>
      <c r="E29" s="25" t="s">
        <v>48</v>
      </c>
      <c r="F29" s="11">
        <v>0.0253125</v>
      </c>
      <c r="G29" s="12" t="s">
        <v>69</v>
      </c>
      <c r="H29" s="6"/>
      <c r="L29" s="6"/>
    </row>
    <row r="30" spans="1:12" s="9" customFormat="1" ht="12">
      <c r="A30" s="24">
        <v>41</v>
      </c>
      <c r="B30" s="12" t="s">
        <v>64</v>
      </c>
      <c r="C30" s="24">
        <v>1990</v>
      </c>
      <c r="D30" s="9" t="s">
        <v>155</v>
      </c>
      <c r="E30" s="25" t="s">
        <v>42</v>
      </c>
      <c r="F30" s="11">
        <v>0.025451388888888888</v>
      </c>
      <c r="G30" s="12" t="s">
        <v>70</v>
      </c>
      <c r="H30" s="6"/>
      <c r="L30" s="6"/>
    </row>
    <row r="31" spans="1:12" s="9" customFormat="1" ht="12">
      <c r="A31" s="24">
        <v>67</v>
      </c>
      <c r="B31" s="12" t="s">
        <v>65</v>
      </c>
      <c r="C31" s="24">
        <v>2002</v>
      </c>
      <c r="D31" s="9" t="s">
        <v>156</v>
      </c>
      <c r="E31" s="25" t="s">
        <v>147</v>
      </c>
      <c r="F31" s="11">
        <v>0.02621527777777778</v>
      </c>
      <c r="G31" s="12" t="s">
        <v>72</v>
      </c>
      <c r="H31" s="6"/>
      <c r="L31" s="6"/>
    </row>
    <row r="32" spans="1:12" s="9" customFormat="1" ht="12">
      <c r="A32" s="24">
        <v>43</v>
      </c>
      <c r="B32" s="12" t="s">
        <v>66</v>
      </c>
      <c r="C32" s="24">
        <v>1980</v>
      </c>
      <c r="D32" s="9" t="s">
        <v>49</v>
      </c>
      <c r="E32" s="25" t="s">
        <v>33</v>
      </c>
      <c r="F32" s="11">
        <v>0.02636574074074074</v>
      </c>
      <c r="G32" s="12" t="s">
        <v>73</v>
      </c>
      <c r="H32" s="6"/>
      <c r="L32" s="6"/>
    </row>
    <row r="33" spans="1:12" s="9" customFormat="1" ht="12">
      <c r="A33" s="24">
        <v>34</v>
      </c>
      <c r="B33" s="12" t="s">
        <v>67</v>
      </c>
      <c r="C33" s="24">
        <v>1991</v>
      </c>
      <c r="D33" s="9" t="s">
        <v>122</v>
      </c>
      <c r="E33" s="25" t="s">
        <v>42</v>
      </c>
      <c r="F33" s="11">
        <v>0.0265625</v>
      </c>
      <c r="G33" s="12" t="s">
        <v>74</v>
      </c>
      <c r="H33" s="6"/>
      <c r="L33" s="6"/>
    </row>
    <row r="34" spans="1:12" s="9" customFormat="1" ht="12">
      <c r="A34" s="24">
        <v>32</v>
      </c>
      <c r="B34" s="12" t="s">
        <v>68</v>
      </c>
      <c r="C34" s="24">
        <v>1985</v>
      </c>
      <c r="D34" s="9" t="s">
        <v>54</v>
      </c>
      <c r="E34" s="25" t="s">
        <v>33</v>
      </c>
      <c r="F34" s="11">
        <v>0.02837962962962963</v>
      </c>
      <c r="G34" s="12" t="s">
        <v>83</v>
      </c>
      <c r="H34" s="6"/>
      <c r="L34" s="6"/>
    </row>
    <row r="35" spans="1:12" s="9" customFormat="1" ht="12">
      <c r="A35" s="24">
        <v>18</v>
      </c>
      <c r="B35" s="12" t="s">
        <v>69</v>
      </c>
      <c r="C35" s="24">
        <v>1994</v>
      </c>
      <c r="D35" s="9" t="s">
        <v>121</v>
      </c>
      <c r="E35" s="25" t="s">
        <v>42</v>
      </c>
      <c r="F35" s="11">
        <v>0.028958333333333336</v>
      </c>
      <c r="G35" s="12" t="s">
        <v>86</v>
      </c>
      <c r="H35" s="6"/>
      <c r="L35" s="6"/>
    </row>
    <row r="36" spans="1:12" s="9" customFormat="1" ht="12">
      <c r="A36" s="24">
        <v>48</v>
      </c>
      <c r="B36" s="12" t="s">
        <v>70</v>
      </c>
      <c r="C36" s="24">
        <v>1989</v>
      </c>
      <c r="D36" s="9" t="s">
        <v>123</v>
      </c>
      <c r="E36" s="25" t="s">
        <v>33</v>
      </c>
      <c r="F36" s="11">
        <v>0.0305787037037037</v>
      </c>
      <c r="G36" s="12" t="s">
        <v>90</v>
      </c>
      <c r="H36" s="6"/>
      <c r="L36" s="6"/>
    </row>
    <row r="37" spans="1:12" s="9" customFormat="1" ht="12">
      <c r="A37" s="24">
        <v>77</v>
      </c>
      <c r="B37" s="12" t="s">
        <v>71</v>
      </c>
      <c r="C37" s="24">
        <v>2002</v>
      </c>
      <c r="D37" s="9" t="s">
        <v>157</v>
      </c>
      <c r="E37" s="25" t="s">
        <v>38</v>
      </c>
      <c r="F37" s="11">
        <v>0.030601851851851852</v>
      </c>
      <c r="G37" s="12" t="s">
        <v>91</v>
      </c>
      <c r="H37" s="6"/>
      <c r="L37" s="6"/>
    </row>
    <row r="38" spans="1:12" s="9" customFormat="1" ht="12">
      <c r="A38" s="24">
        <v>78</v>
      </c>
      <c r="B38" s="12" t="s">
        <v>72</v>
      </c>
      <c r="C38" s="24">
        <v>1978</v>
      </c>
      <c r="D38" s="9" t="s">
        <v>157</v>
      </c>
      <c r="E38" s="25" t="s">
        <v>38</v>
      </c>
      <c r="F38" s="11">
        <v>0.030891203703703702</v>
      </c>
      <c r="G38" s="12" t="s">
        <v>94</v>
      </c>
      <c r="H38" s="6"/>
      <c r="L38" s="6"/>
    </row>
    <row r="39" spans="1:12" s="9" customFormat="1" ht="12">
      <c r="A39" s="24">
        <v>74</v>
      </c>
      <c r="B39" s="12" t="s">
        <v>73</v>
      </c>
      <c r="C39" s="24">
        <v>1988</v>
      </c>
      <c r="D39" s="9" t="s">
        <v>158</v>
      </c>
      <c r="E39" s="25" t="s">
        <v>42</v>
      </c>
      <c r="F39" s="11">
        <v>0.031655092592592596</v>
      </c>
      <c r="G39" s="12" t="s">
        <v>98</v>
      </c>
      <c r="H39" s="6"/>
      <c r="L39" s="6"/>
    </row>
    <row r="40" spans="1:12" s="9" customFormat="1" ht="12">
      <c r="A40" s="24">
        <v>37</v>
      </c>
      <c r="B40" s="12" t="s">
        <v>74</v>
      </c>
      <c r="C40" s="24">
        <v>1984</v>
      </c>
      <c r="D40" s="9" t="s">
        <v>159</v>
      </c>
      <c r="E40" s="25" t="s">
        <v>26</v>
      </c>
      <c r="F40" s="11">
        <v>0.03181712962962963</v>
      </c>
      <c r="G40" s="12" t="s">
        <v>162</v>
      </c>
      <c r="H40" s="6"/>
      <c r="L40" s="6"/>
    </row>
    <row r="41" spans="1:12" s="9" customFormat="1" ht="12">
      <c r="A41" s="24">
        <v>72</v>
      </c>
      <c r="B41" s="12" t="s">
        <v>75</v>
      </c>
      <c r="C41" s="24">
        <v>1988</v>
      </c>
      <c r="D41" s="9" t="s">
        <v>160</v>
      </c>
      <c r="E41" s="25" t="s">
        <v>42</v>
      </c>
      <c r="F41" s="11">
        <v>0.03290509259259259</v>
      </c>
      <c r="G41" s="12" t="s">
        <v>167</v>
      </c>
      <c r="H41" s="6"/>
      <c r="L41" s="6"/>
    </row>
    <row r="42" spans="1:12" s="9" customFormat="1" ht="12">
      <c r="A42" s="24">
        <v>66</v>
      </c>
      <c r="B42" s="12" t="s">
        <v>76</v>
      </c>
      <c r="C42" s="24">
        <v>1987</v>
      </c>
      <c r="D42" s="9" t="s">
        <v>161</v>
      </c>
      <c r="E42" s="25" t="s">
        <v>42</v>
      </c>
      <c r="F42" s="11">
        <v>0.03356481481481482</v>
      </c>
      <c r="G42" s="12" t="s">
        <v>170</v>
      </c>
      <c r="H42" s="6"/>
      <c r="L42" s="6"/>
    </row>
    <row r="43" spans="1:12" s="9" customFormat="1" ht="15">
      <c r="A43" s="32" t="s">
        <v>8</v>
      </c>
      <c r="B43" s="32"/>
      <c r="C43" s="32"/>
      <c r="D43" s="32"/>
      <c r="E43" s="32"/>
      <c r="F43" s="32"/>
      <c r="G43" s="32"/>
      <c r="H43" s="32" t="str">
        <f>"&lt;TR&gt;&lt;TD COLSPAN=7&gt;&lt;FONT SIZE=+1&gt;&lt;B&gt;&lt;BR&gt;"&amp;A43&amp;"&lt;/B&gt;&lt;/FONT&gt;"</f>
        <v>&lt;TR&gt;&lt;TD COLSPAN=7&gt;&lt;FONT SIZE=+1&gt;&lt;B&gt;&lt;BR&gt;Muži 40 - 49 let:&lt;/B&gt;&lt;/FONT&gt;</v>
      </c>
      <c r="I43" s="32"/>
      <c r="J43" s="32"/>
      <c r="L43" s="6">
        <f>COUNTIF(F:F,F43)</f>
        <v>0</v>
      </c>
    </row>
    <row r="44" spans="1:12" s="9" customFormat="1" ht="12.75">
      <c r="A44" s="10" t="s">
        <v>1</v>
      </c>
      <c r="B44" s="10" t="s">
        <v>2</v>
      </c>
      <c r="C44" s="10" t="s">
        <v>3</v>
      </c>
      <c r="D44" s="10" t="s">
        <v>4</v>
      </c>
      <c r="E44" s="10" t="s">
        <v>5</v>
      </c>
      <c r="F44" s="10" t="s">
        <v>6</v>
      </c>
      <c r="G44" s="10" t="s">
        <v>29</v>
      </c>
      <c r="H44" s="6" t="s">
        <v>30</v>
      </c>
      <c r="L44" s="6">
        <f>COUNTIF(F:F,F44)</f>
        <v>8</v>
      </c>
    </row>
    <row r="45" spans="1:12" s="9" customFormat="1" ht="12">
      <c r="A45" s="24">
        <v>70</v>
      </c>
      <c r="B45" s="12" t="s">
        <v>55</v>
      </c>
      <c r="C45" s="24">
        <v>1976</v>
      </c>
      <c r="D45" s="9" t="s">
        <v>144</v>
      </c>
      <c r="E45" s="25" t="s">
        <v>145</v>
      </c>
      <c r="F45" s="11">
        <v>0.022291666666666668</v>
      </c>
      <c r="G45" s="12" t="s">
        <v>56</v>
      </c>
      <c r="H45" s="6"/>
      <c r="L45" s="6"/>
    </row>
    <row r="46" spans="1:12" s="9" customFormat="1" ht="12">
      <c r="A46" s="24">
        <v>36</v>
      </c>
      <c r="B46" s="12" t="s">
        <v>56</v>
      </c>
      <c r="C46" s="24">
        <v>1969</v>
      </c>
      <c r="D46" s="9" t="s">
        <v>46</v>
      </c>
      <c r="E46" s="25" t="s">
        <v>33</v>
      </c>
      <c r="F46" s="11">
        <v>0.023287037037037037</v>
      </c>
      <c r="G46" s="12" t="s">
        <v>60</v>
      </c>
      <c r="H46" s="6"/>
      <c r="L46" s="6"/>
    </row>
    <row r="47" spans="1:12" s="9" customFormat="1" ht="12">
      <c r="A47" s="24">
        <v>71</v>
      </c>
      <c r="B47" s="12" t="s">
        <v>57</v>
      </c>
      <c r="C47" s="24">
        <v>1968</v>
      </c>
      <c r="D47" s="9" t="s">
        <v>45</v>
      </c>
      <c r="E47" s="25" t="s">
        <v>33</v>
      </c>
      <c r="F47" s="11">
        <v>0.025567129629629634</v>
      </c>
      <c r="G47" s="12" t="s">
        <v>71</v>
      </c>
      <c r="H47" s="6"/>
      <c r="L47" s="6"/>
    </row>
    <row r="48" spans="1:12" s="9" customFormat="1" ht="12">
      <c r="A48" s="24">
        <v>88</v>
      </c>
      <c r="B48" s="12" t="s">
        <v>58</v>
      </c>
      <c r="C48" s="24">
        <v>1975</v>
      </c>
      <c r="D48" s="9" t="s">
        <v>117</v>
      </c>
      <c r="E48" s="25" t="s">
        <v>118</v>
      </c>
      <c r="F48" s="11">
        <v>0.02659722222222222</v>
      </c>
      <c r="G48" s="12" t="s">
        <v>75</v>
      </c>
      <c r="H48" s="6"/>
      <c r="L48" s="6"/>
    </row>
    <row r="49" spans="1:12" s="9" customFormat="1" ht="12">
      <c r="A49" s="24">
        <v>13</v>
      </c>
      <c r="B49" s="12" t="s">
        <v>59</v>
      </c>
      <c r="C49" s="24">
        <v>1974</v>
      </c>
      <c r="D49" s="9" t="s">
        <v>104</v>
      </c>
      <c r="E49" s="25" t="s">
        <v>33</v>
      </c>
      <c r="F49" s="11">
        <v>0.026608796296296297</v>
      </c>
      <c r="G49" s="12" t="s">
        <v>76</v>
      </c>
      <c r="H49" s="6"/>
      <c r="L49" s="6"/>
    </row>
    <row r="50" spans="1:12" s="9" customFormat="1" ht="12">
      <c r="A50" s="24">
        <v>68</v>
      </c>
      <c r="B50" s="12" t="s">
        <v>60</v>
      </c>
      <c r="C50" s="24">
        <v>1972</v>
      </c>
      <c r="D50" s="9" t="s">
        <v>146</v>
      </c>
      <c r="E50" s="25" t="s">
        <v>147</v>
      </c>
      <c r="F50" s="11">
        <v>0.0278125</v>
      </c>
      <c r="G50" s="12" t="s">
        <v>81</v>
      </c>
      <c r="H50" s="6"/>
      <c r="L50" s="6"/>
    </row>
    <row r="51" spans="1:12" s="9" customFormat="1" ht="12">
      <c r="A51" s="24">
        <v>22</v>
      </c>
      <c r="B51" s="12" t="s">
        <v>61</v>
      </c>
      <c r="C51" s="24">
        <v>1969</v>
      </c>
      <c r="D51" s="9" t="s">
        <v>27</v>
      </c>
      <c r="E51" s="25" t="s">
        <v>33</v>
      </c>
      <c r="F51" s="11">
        <v>0.030821759259259257</v>
      </c>
      <c r="G51" s="12" t="s">
        <v>93</v>
      </c>
      <c r="H51" s="6"/>
      <c r="L51" s="6"/>
    </row>
    <row r="52" spans="1:12" s="9" customFormat="1" ht="12">
      <c r="A52" s="24">
        <v>25</v>
      </c>
      <c r="B52" s="12" t="s">
        <v>62</v>
      </c>
      <c r="C52" s="24">
        <v>1968</v>
      </c>
      <c r="D52" s="9" t="s">
        <v>105</v>
      </c>
      <c r="E52" s="25" t="s">
        <v>33</v>
      </c>
      <c r="F52" s="11">
        <v>0.03131944444444445</v>
      </c>
      <c r="G52" s="12" t="s">
        <v>97</v>
      </c>
      <c r="H52" s="6"/>
      <c r="L52" s="6"/>
    </row>
    <row r="53" spans="1:12" s="9" customFormat="1" ht="12">
      <c r="A53" s="24">
        <v>40</v>
      </c>
      <c r="B53" s="12" t="s">
        <v>63</v>
      </c>
      <c r="C53" s="24">
        <v>1976</v>
      </c>
      <c r="D53" s="9" t="s">
        <v>107</v>
      </c>
      <c r="E53" s="25" t="s">
        <v>42</v>
      </c>
      <c r="F53" s="11">
        <v>0.0340625</v>
      </c>
      <c r="G53" s="12" t="s">
        <v>173</v>
      </c>
      <c r="H53" s="6"/>
      <c r="L53" s="6"/>
    </row>
    <row r="54" spans="1:12" s="9" customFormat="1" ht="15">
      <c r="A54" s="32" t="s">
        <v>9</v>
      </c>
      <c r="B54" s="32"/>
      <c r="C54" s="32"/>
      <c r="D54" s="32"/>
      <c r="E54" s="32"/>
      <c r="F54" s="32"/>
      <c r="G54" s="32"/>
      <c r="H54" s="32" t="str">
        <f>"&lt;TR&gt;&lt;TD COLSPAN=7&gt;&lt;FONT SIZE=+1&gt;&lt;B&gt;&lt;BR&gt;"&amp;A54&amp;"&lt;/B&gt;&lt;/FONT&gt;"</f>
        <v>&lt;TR&gt;&lt;TD COLSPAN=7&gt;&lt;FONT SIZE=+1&gt;&lt;B&gt;&lt;BR&gt;Muži 50 - 59 let:&lt;/B&gt;&lt;/FONT&gt;</v>
      </c>
      <c r="I54" s="32"/>
      <c r="J54" s="32"/>
      <c r="L54" s="6">
        <f>COUNTIF(F:F,F54)</f>
        <v>0</v>
      </c>
    </row>
    <row r="55" spans="1:12" s="9" customFormat="1" ht="12.75">
      <c r="A55" s="10" t="s">
        <v>1</v>
      </c>
      <c r="B55" s="10" t="s">
        <v>2</v>
      </c>
      <c r="C55" s="10" t="s">
        <v>3</v>
      </c>
      <c r="D55" s="10" t="s">
        <v>4</v>
      </c>
      <c r="E55" s="10" t="s">
        <v>5</v>
      </c>
      <c r="F55" s="10" t="s">
        <v>6</v>
      </c>
      <c r="G55" s="10" t="s">
        <v>29</v>
      </c>
      <c r="H55" s="6" t="s">
        <v>30</v>
      </c>
      <c r="L55" s="6">
        <f>COUNTIF(F:F,F55)</f>
        <v>8</v>
      </c>
    </row>
    <row r="56" spans="1:12" s="9" customFormat="1" ht="12">
      <c r="A56" s="24">
        <v>1</v>
      </c>
      <c r="B56" s="12" t="s">
        <v>55</v>
      </c>
      <c r="C56" s="24">
        <v>1964</v>
      </c>
      <c r="D56" s="9" t="s">
        <v>52</v>
      </c>
      <c r="E56" s="25" t="s">
        <v>33</v>
      </c>
      <c r="F56" s="11">
        <v>0.022546296296296297</v>
      </c>
      <c r="G56" s="12" t="s">
        <v>58</v>
      </c>
      <c r="H56" s="6"/>
      <c r="L56" s="6"/>
    </row>
    <row r="57" spans="1:12" s="9" customFormat="1" ht="12">
      <c r="A57" s="24">
        <v>3</v>
      </c>
      <c r="B57" s="12" t="s">
        <v>56</v>
      </c>
      <c r="C57" s="24">
        <v>1962</v>
      </c>
      <c r="D57" s="9" t="s">
        <v>24</v>
      </c>
      <c r="E57" s="25" t="s">
        <v>33</v>
      </c>
      <c r="F57" s="11">
        <v>0.02396990740740741</v>
      </c>
      <c r="G57" s="12" t="s">
        <v>62</v>
      </c>
      <c r="H57" s="6"/>
      <c r="L57" s="6"/>
    </row>
    <row r="58" spans="1:12" s="9" customFormat="1" ht="12">
      <c r="A58" s="24">
        <v>31</v>
      </c>
      <c r="B58" s="12" t="s">
        <v>57</v>
      </c>
      <c r="C58" s="24">
        <v>1962</v>
      </c>
      <c r="D58" s="9" t="s">
        <v>44</v>
      </c>
      <c r="E58" s="25" t="s">
        <v>33</v>
      </c>
      <c r="F58" s="11">
        <v>0.02479166666666667</v>
      </c>
      <c r="G58" s="12" t="s">
        <v>65</v>
      </c>
      <c r="H58" s="6"/>
      <c r="L58" s="6"/>
    </row>
    <row r="59" spans="1:12" s="9" customFormat="1" ht="12">
      <c r="A59" s="24">
        <v>2</v>
      </c>
      <c r="B59" s="12" t="s">
        <v>58</v>
      </c>
      <c r="C59" s="24">
        <v>1960</v>
      </c>
      <c r="D59" s="9" t="s">
        <v>34</v>
      </c>
      <c r="E59" s="25" t="s">
        <v>33</v>
      </c>
      <c r="F59" s="11">
        <v>0.02488425925925926</v>
      </c>
      <c r="G59" s="12" t="s">
        <v>66</v>
      </c>
      <c r="H59" s="6"/>
      <c r="L59" s="6"/>
    </row>
    <row r="60" spans="1:12" s="9" customFormat="1" ht="12">
      <c r="A60" s="24">
        <v>21</v>
      </c>
      <c r="B60" s="12" t="s">
        <v>59</v>
      </c>
      <c r="C60" s="24">
        <v>1967</v>
      </c>
      <c r="D60" s="9" t="s">
        <v>22</v>
      </c>
      <c r="E60" s="25" t="s">
        <v>33</v>
      </c>
      <c r="F60" s="11">
        <v>0.026909722222222224</v>
      </c>
      <c r="G60" s="12" t="s">
        <v>77</v>
      </c>
      <c r="H60" s="6"/>
      <c r="L60" s="6"/>
    </row>
    <row r="61" spans="1:12" s="9" customFormat="1" ht="12">
      <c r="A61" s="24">
        <v>9</v>
      </c>
      <c r="B61" s="12" t="s">
        <v>60</v>
      </c>
      <c r="C61" s="24">
        <v>1958</v>
      </c>
      <c r="D61" s="9" t="s">
        <v>0</v>
      </c>
      <c r="E61" s="25" t="s">
        <v>142</v>
      </c>
      <c r="F61" s="11">
        <v>0.027372685185185184</v>
      </c>
      <c r="G61" s="12" t="s">
        <v>79</v>
      </c>
      <c r="H61" s="6"/>
      <c r="L61" s="6"/>
    </row>
    <row r="62" spans="1:12" s="9" customFormat="1" ht="12">
      <c r="A62" s="24">
        <v>16</v>
      </c>
      <c r="B62" s="12" t="s">
        <v>61</v>
      </c>
      <c r="C62" s="24">
        <v>1965</v>
      </c>
      <c r="D62" s="9" t="s">
        <v>116</v>
      </c>
      <c r="E62" s="25" t="s">
        <v>33</v>
      </c>
      <c r="F62" s="11">
        <v>0.028449074074074075</v>
      </c>
      <c r="G62" s="12" t="s">
        <v>84</v>
      </c>
      <c r="H62" s="6"/>
      <c r="L62" s="6"/>
    </row>
    <row r="63" spans="1:12" s="9" customFormat="1" ht="12">
      <c r="A63" s="24">
        <v>35</v>
      </c>
      <c r="B63" s="12" t="s">
        <v>62</v>
      </c>
      <c r="C63" s="24">
        <v>1959</v>
      </c>
      <c r="D63" s="9" t="s">
        <v>36</v>
      </c>
      <c r="E63" s="25" t="s">
        <v>37</v>
      </c>
      <c r="F63" s="11">
        <v>0.028564814814814817</v>
      </c>
      <c r="G63" s="12" t="s">
        <v>85</v>
      </c>
      <c r="H63" s="6"/>
      <c r="L63" s="6"/>
    </row>
    <row r="64" spans="1:12" s="9" customFormat="1" ht="12">
      <c r="A64" s="24">
        <v>12</v>
      </c>
      <c r="B64" s="12" t="s">
        <v>63</v>
      </c>
      <c r="C64" s="24">
        <v>1960</v>
      </c>
      <c r="D64" s="9" t="s">
        <v>143</v>
      </c>
      <c r="E64" s="25" t="s">
        <v>33</v>
      </c>
      <c r="F64" s="11">
        <v>0.02925925925925926</v>
      </c>
      <c r="G64" s="12" t="s">
        <v>87</v>
      </c>
      <c r="H64" s="6"/>
      <c r="L64" s="6"/>
    </row>
    <row r="65" spans="1:12" s="9" customFormat="1" ht="12">
      <c r="A65" s="24">
        <v>75</v>
      </c>
      <c r="B65" s="12" t="s">
        <v>64</v>
      </c>
      <c r="C65" s="24">
        <v>1964</v>
      </c>
      <c r="D65" s="9" t="s">
        <v>53</v>
      </c>
      <c r="E65" s="25" t="s">
        <v>23</v>
      </c>
      <c r="F65" s="11">
        <v>0.030185185185185186</v>
      </c>
      <c r="G65" s="12" t="s">
        <v>88</v>
      </c>
      <c r="H65" s="6"/>
      <c r="L65" s="6"/>
    </row>
    <row r="66" spans="1:12" s="9" customFormat="1" ht="12">
      <c r="A66" s="24">
        <v>27</v>
      </c>
      <c r="B66" s="12" t="s">
        <v>65</v>
      </c>
      <c r="C66" s="24">
        <v>1962</v>
      </c>
      <c r="D66" s="9" t="s">
        <v>100</v>
      </c>
      <c r="E66" s="25" t="s">
        <v>33</v>
      </c>
      <c r="F66" s="11">
        <v>0.03347222222222222</v>
      </c>
      <c r="G66" s="12" t="s">
        <v>169</v>
      </c>
      <c r="H66" s="6"/>
      <c r="L66" s="6"/>
    </row>
    <row r="67" spans="1:12" s="9" customFormat="1" ht="15">
      <c r="A67" s="32" t="s">
        <v>108</v>
      </c>
      <c r="B67" s="32"/>
      <c r="C67" s="32"/>
      <c r="D67" s="32"/>
      <c r="E67" s="32"/>
      <c r="F67" s="32"/>
      <c r="G67" s="32"/>
      <c r="H67" s="32" t="str">
        <f>"&lt;TR&gt;&lt;TD COLSPAN=7&gt;&lt;FONT SIZE=+1&gt;&lt;B&gt;&lt;BR&gt;"&amp;A67&amp;"&lt;/B&gt;&lt;/FONT&gt;"</f>
        <v>&lt;TR&gt;&lt;TD COLSPAN=7&gt;&lt;FONT SIZE=+1&gt;&lt;B&gt;&lt;BR&gt;Muži 60 - 69 let:&lt;/B&gt;&lt;/FONT&gt;</v>
      </c>
      <c r="I67" s="32"/>
      <c r="J67" s="32"/>
      <c r="L67" s="6">
        <f>COUNTIF(F:F,F67)</f>
        <v>0</v>
      </c>
    </row>
    <row r="68" spans="1:12" s="9" customFormat="1" ht="12.75">
      <c r="A68" s="10" t="s">
        <v>1</v>
      </c>
      <c r="B68" s="10" t="s">
        <v>2</v>
      </c>
      <c r="C68" s="10" t="s">
        <v>3</v>
      </c>
      <c r="D68" s="10" t="s">
        <v>4</v>
      </c>
      <c r="E68" s="10" t="s">
        <v>5</v>
      </c>
      <c r="F68" s="10" t="s">
        <v>6</v>
      </c>
      <c r="G68" s="10" t="s">
        <v>29</v>
      </c>
      <c r="H68" s="6" t="s">
        <v>30</v>
      </c>
      <c r="L68" s="6">
        <f>COUNTIF(F:F,F68)</f>
        <v>8</v>
      </c>
    </row>
    <row r="69" spans="1:12" s="9" customFormat="1" ht="12">
      <c r="A69" s="24">
        <v>10</v>
      </c>
      <c r="B69" s="12" t="s">
        <v>55</v>
      </c>
      <c r="C69" s="24">
        <v>1954</v>
      </c>
      <c r="D69" s="9" t="s">
        <v>114</v>
      </c>
      <c r="E69" s="25" t="s">
        <v>33</v>
      </c>
      <c r="F69" s="11">
        <v>0.031064814814814812</v>
      </c>
      <c r="G69" s="12" t="s">
        <v>95</v>
      </c>
      <c r="H69" s="6"/>
      <c r="L69" s="6"/>
    </row>
    <row r="70" spans="1:12" s="9" customFormat="1" ht="12">
      <c r="A70" s="24">
        <v>26</v>
      </c>
      <c r="B70" s="12" t="s">
        <v>56</v>
      </c>
      <c r="C70" s="24">
        <v>1953</v>
      </c>
      <c r="D70" s="9" t="s">
        <v>51</v>
      </c>
      <c r="E70" s="25" t="s">
        <v>141</v>
      </c>
      <c r="F70" s="11">
        <v>0.03266203703703704</v>
      </c>
      <c r="G70" s="12" t="s">
        <v>166</v>
      </c>
      <c r="H70" s="6"/>
      <c r="L70" s="6"/>
    </row>
    <row r="71" spans="1:12" s="9" customFormat="1" ht="12">
      <c r="A71" s="24">
        <v>87</v>
      </c>
      <c r="B71" s="12" t="s">
        <v>57</v>
      </c>
      <c r="C71" s="24">
        <v>1950</v>
      </c>
      <c r="D71" s="9" t="s">
        <v>115</v>
      </c>
      <c r="E71" s="25" t="s">
        <v>33</v>
      </c>
      <c r="F71" s="11">
        <v>0.03380787037037037</v>
      </c>
      <c r="G71" s="12" t="s">
        <v>171</v>
      </c>
      <c r="H71" s="6"/>
      <c r="L71" s="6"/>
    </row>
    <row r="72" spans="1:12" s="9" customFormat="1" ht="12">
      <c r="A72" s="24">
        <v>42</v>
      </c>
      <c r="B72" s="12" t="s">
        <v>58</v>
      </c>
      <c r="C72" s="24">
        <v>1957</v>
      </c>
      <c r="D72" s="9" t="s">
        <v>35</v>
      </c>
      <c r="E72" s="25" t="s">
        <v>33</v>
      </c>
      <c r="F72" s="11">
        <v>0.03912037037037037</v>
      </c>
      <c r="G72" s="12" t="s">
        <v>176</v>
      </c>
      <c r="H72" s="6"/>
      <c r="L72" s="6"/>
    </row>
    <row r="73" spans="1:12" s="9" customFormat="1" ht="15">
      <c r="A73" s="32" t="s">
        <v>139</v>
      </c>
      <c r="B73" s="32"/>
      <c r="C73" s="32"/>
      <c r="D73" s="32"/>
      <c r="E73" s="32"/>
      <c r="F73" s="32"/>
      <c r="G73" s="32"/>
      <c r="H73" s="32" t="str">
        <f>"&lt;TR&gt;&lt;TD COLSPAN=7&gt;&lt;FONT SIZE=+1&gt;&lt;B&gt;&lt;BR&gt;"&amp;A73&amp;"&lt;/B&gt;&lt;/FONT&gt;"</f>
        <v>&lt;TR&gt;&lt;TD COLSPAN=7&gt;&lt;FONT SIZE=+1&gt;&lt;B&gt;&lt;BR&gt;Muži 70 let a více&lt;/B&gt;&lt;/FONT&gt;</v>
      </c>
      <c r="I73" s="32"/>
      <c r="J73" s="32"/>
      <c r="L73" s="6"/>
    </row>
    <row r="74" spans="1:12" s="9" customFormat="1" ht="12.75">
      <c r="A74" s="10" t="s">
        <v>1</v>
      </c>
      <c r="B74" s="10" t="s">
        <v>2</v>
      </c>
      <c r="C74" s="10" t="s">
        <v>3</v>
      </c>
      <c r="D74" s="10" t="s">
        <v>4</v>
      </c>
      <c r="E74" s="10" t="s">
        <v>5</v>
      </c>
      <c r="F74" s="10" t="s">
        <v>6</v>
      </c>
      <c r="G74" s="10" t="s">
        <v>29</v>
      </c>
      <c r="H74" s="6"/>
      <c r="L74" s="6"/>
    </row>
    <row r="75" spans="1:12" s="9" customFormat="1" ht="12">
      <c r="A75" s="24">
        <v>4</v>
      </c>
      <c r="B75" s="12" t="s">
        <v>55</v>
      </c>
      <c r="C75" s="24">
        <v>1946</v>
      </c>
      <c r="D75" s="9" t="s">
        <v>43</v>
      </c>
      <c r="E75" s="25" t="s">
        <v>33</v>
      </c>
      <c r="F75" s="11">
        <v>0.03027777777777778</v>
      </c>
      <c r="G75" s="12" t="s">
        <v>89</v>
      </c>
      <c r="H75" s="6"/>
      <c r="L75" s="6"/>
    </row>
    <row r="76" spans="1:12" s="9" customFormat="1" ht="12">
      <c r="A76" s="24">
        <v>23</v>
      </c>
      <c r="B76" s="12" t="s">
        <v>56</v>
      </c>
      <c r="C76" s="24">
        <v>1940</v>
      </c>
      <c r="D76" s="9" t="s">
        <v>25</v>
      </c>
      <c r="E76" s="25" t="s">
        <v>33</v>
      </c>
      <c r="F76" s="26" t="s">
        <v>140</v>
      </c>
      <c r="G76" s="12" t="s">
        <v>179</v>
      </c>
      <c r="H76" s="6"/>
      <c r="L76" s="6"/>
    </row>
    <row r="77" spans="1:12" s="9" customFormat="1" ht="15">
      <c r="A77" s="32" t="s">
        <v>109</v>
      </c>
      <c r="B77" s="32"/>
      <c r="C77" s="32"/>
      <c r="D77" s="32"/>
      <c r="E77" s="32"/>
      <c r="F77" s="32"/>
      <c r="G77" s="32"/>
      <c r="H77" s="32" t="str">
        <f>"&lt;TR&gt;&lt;TD COLSPAN=7&gt;&lt;FONT SIZE=+1&gt;&lt;B&gt;&lt;BR&gt;"&amp;A77&amp;"&lt;/B&gt;&lt;/FONT&gt;"</f>
        <v>&lt;TR&gt;&lt;TD COLSPAN=7&gt;&lt;FONT SIZE=+1&gt;&lt;B&gt;&lt;BR&gt;Ženy 18 - 39 let:&lt;/B&gt;&lt;/FONT&gt;</v>
      </c>
      <c r="I77" s="32"/>
      <c r="J77" s="32"/>
      <c r="L77" s="6">
        <f>COUNTIF(F:F,F77)</f>
        <v>0</v>
      </c>
    </row>
    <row r="78" spans="1:12" s="9" customFormat="1" ht="12.75">
      <c r="A78" s="10" t="s">
        <v>1</v>
      </c>
      <c r="B78" s="10" t="s">
        <v>2</v>
      </c>
      <c r="C78" s="10" t="s">
        <v>3</v>
      </c>
      <c r="D78" s="10" t="s">
        <v>4</v>
      </c>
      <c r="E78" s="10" t="s">
        <v>5</v>
      </c>
      <c r="F78" s="10" t="s">
        <v>6</v>
      </c>
      <c r="G78" s="10" t="s">
        <v>29</v>
      </c>
      <c r="H78" s="6" t="s">
        <v>30</v>
      </c>
      <c r="L78" s="6">
        <f>COUNTIF(F:F,F78)</f>
        <v>8</v>
      </c>
    </row>
    <row r="79" spans="1:12" s="9" customFormat="1" ht="12">
      <c r="A79" s="24">
        <v>7</v>
      </c>
      <c r="B79" s="12" t="s">
        <v>55</v>
      </c>
      <c r="C79" s="24">
        <v>1993</v>
      </c>
      <c r="D79" s="9" t="s">
        <v>28</v>
      </c>
      <c r="E79" s="25" t="s">
        <v>38</v>
      </c>
      <c r="F79" s="11">
        <v>0.02711805555555555</v>
      </c>
      <c r="G79" s="12" t="s">
        <v>78</v>
      </c>
      <c r="H79" s="6"/>
      <c r="L79" s="6"/>
    </row>
    <row r="80" spans="1:12" s="9" customFormat="1" ht="12">
      <c r="A80" s="24">
        <v>57</v>
      </c>
      <c r="B80" s="12" t="s">
        <v>56</v>
      </c>
      <c r="C80" s="24">
        <v>1989</v>
      </c>
      <c r="D80" s="9" t="s">
        <v>132</v>
      </c>
      <c r="E80" s="25" t="s">
        <v>38</v>
      </c>
      <c r="F80" s="11">
        <v>0.027615740740740743</v>
      </c>
      <c r="G80" s="12" t="s">
        <v>79</v>
      </c>
      <c r="H80" s="6"/>
      <c r="L80" s="6"/>
    </row>
    <row r="81" spans="1:12" s="9" customFormat="1" ht="12">
      <c r="A81" s="24">
        <v>65</v>
      </c>
      <c r="B81" s="12" t="s">
        <v>57</v>
      </c>
      <c r="C81" s="24">
        <v>2002</v>
      </c>
      <c r="D81" s="9" t="s">
        <v>133</v>
      </c>
      <c r="E81" s="25" t="s">
        <v>38</v>
      </c>
      <c r="F81" s="11">
        <v>0.028333333333333332</v>
      </c>
      <c r="G81" s="12" t="s">
        <v>82</v>
      </c>
      <c r="H81" s="6"/>
      <c r="L81" s="6"/>
    </row>
    <row r="82" spans="1:12" s="9" customFormat="1" ht="12">
      <c r="A82" s="24">
        <v>30</v>
      </c>
      <c r="B82" s="12" t="s">
        <v>58</v>
      </c>
      <c r="C82" s="24">
        <v>1978</v>
      </c>
      <c r="D82" s="9" t="s">
        <v>134</v>
      </c>
      <c r="E82" s="25" t="s">
        <v>42</v>
      </c>
      <c r="F82" s="11">
        <v>0.030636574074074076</v>
      </c>
      <c r="G82" s="12" t="s">
        <v>92</v>
      </c>
      <c r="H82" s="6"/>
      <c r="L82" s="6"/>
    </row>
    <row r="83" spans="1:12" s="9" customFormat="1" ht="12">
      <c r="A83" s="24">
        <v>82</v>
      </c>
      <c r="B83" s="12" t="s">
        <v>59</v>
      </c>
      <c r="C83" s="24">
        <v>1993</v>
      </c>
      <c r="D83" s="9" t="s">
        <v>135</v>
      </c>
      <c r="E83" s="25" t="s">
        <v>136</v>
      </c>
      <c r="F83" s="11">
        <v>0.03189814814814815</v>
      </c>
      <c r="G83" s="12" t="s">
        <v>163</v>
      </c>
      <c r="H83" s="6"/>
      <c r="L83" s="6"/>
    </row>
    <row r="84" spans="1:12" s="9" customFormat="1" ht="12">
      <c r="A84" s="24">
        <v>59</v>
      </c>
      <c r="B84" s="12" t="s">
        <v>60</v>
      </c>
      <c r="C84" s="24">
        <v>1995</v>
      </c>
      <c r="D84" s="9" t="s">
        <v>137</v>
      </c>
      <c r="E84" s="25" t="s">
        <v>33</v>
      </c>
      <c r="F84" s="11">
        <v>0.03199074074074074</v>
      </c>
      <c r="G84" s="12" t="s">
        <v>165</v>
      </c>
      <c r="H84" s="6"/>
      <c r="L84" s="6"/>
    </row>
    <row r="85" spans="1:12" s="9" customFormat="1" ht="12">
      <c r="A85" s="24">
        <v>73</v>
      </c>
      <c r="B85" s="12" t="s">
        <v>61</v>
      </c>
      <c r="C85" s="24">
        <v>1988</v>
      </c>
      <c r="D85" s="9" t="s">
        <v>138</v>
      </c>
      <c r="E85" s="25" t="s">
        <v>101</v>
      </c>
      <c r="F85" s="11">
        <v>0.033900462962962966</v>
      </c>
      <c r="G85" s="12" t="s">
        <v>172</v>
      </c>
      <c r="H85" s="6"/>
      <c r="L85" s="6"/>
    </row>
    <row r="86" spans="1:12" s="9" customFormat="1" ht="12">
      <c r="A86" s="24">
        <v>76</v>
      </c>
      <c r="B86" s="12" t="s">
        <v>62</v>
      </c>
      <c r="C86" s="24">
        <v>1982</v>
      </c>
      <c r="D86" s="9" t="s">
        <v>113</v>
      </c>
      <c r="E86" s="25" t="s">
        <v>33</v>
      </c>
      <c r="F86" s="11">
        <v>0.038148148148148146</v>
      </c>
      <c r="G86" s="12" t="s">
        <v>175</v>
      </c>
      <c r="H86" s="6"/>
      <c r="L86" s="6"/>
    </row>
    <row r="87" spans="1:12" s="9" customFormat="1" ht="12">
      <c r="A87" s="24">
        <v>51</v>
      </c>
      <c r="B87" s="12" t="s">
        <v>63</v>
      </c>
      <c r="C87" s="24">
        <v>1998</v>
      </c>
      <c r="D87" s="9" t="s">
        <v>103</v>
      </c>
      <c r="E87" s="25" t="s">
        <v>42</v>
      </c>
      <c r="F87" s="11">
        <v>0.0396875</v>
      </c>
      <c r="G87" s="12" t="s">
        <v>178</v>
      </c>
      <c r="H87" s="6"/>
      <c r="L87" s="6"/>
    </row>
    <row r="88" spans="1:12" s="9" customFormat="1" ht="15">
      <c r="A88" s="32" t="s">
        <v>110</v>
      </c>
      <c r="B88" s="32"/>
      <c r="C88" s="32"/>
      <c r="D88" s="32"/>
      <c r="E88" s="32"/>
      <c r="F88" s="32"/>
      <c r="G88" s="32"/>
      <c r="H88" s="32" t="str">
        <f>"&lt;TR&gt;&lt;TD COLSPAN=7&gt;&lt;FONT SIZE=+1&gt;&lt;B&gt;&lt;BR&gt;"&amp;A88&amp;"&lt;/B&gt;&lt;/FONT&gt;"</f>
        <v>&lt;TR&gt;&lt;TD COLSPAN=7&gt;&lt;FONT SIZE=+1&gt;&lt;B&gt;&lt;BR&gt;Ženy 40 - 49 let:&lt;/B&gt;&lt;/FONT&gt;</v>
      </c>
      <c r="I88" s="32"/>
      <c r="J88" s="32"/>
      <c r="L88" s="6">
        <f>COUNTIF(F:F,F88)</f>
        <v>0</v>
      </c>
    </row>
    <row r="89" spans="1:12" s="9" customFormat="1" ht="12.75">
      <c r="A89" s="10" t="s">
        <v>1</v>
      </c>
      <c r="B89" s="10" t="s">
        <v>2</v>
      </c>
      <c r="C89" s="10" t="s">
        <v>3</v>
      </c>
      <c r="D89" s="10" t="s">
        <v>4</v>
      </c>
      <c r="E89" s="10" t="s">
        <v>5</v>
      </c>
      <c r="F89" s="10" t="s">
        <v>6</v>
      </c>
      <c r="G89" s="10" t="s">
        <v>29</v>
      </c>
      <c r="H89" s="6" t="s">
        <v>30</v>
      </c>
      <c r="L89" s="6">
        <f>COUNTIF(F:F,F89)</f>
        <v>8</v>
      </c>
    </row>
    <row r="90" spans="1:12" s="9" customFormat="1" ht="12">
      <c r="A90" s="23">
        <v>64</v>
      </c>
      <c r="B90" s="12" t="s">
        <v>55</v>
      </c>
      <c r="C90" s="24">
        <v>1972</v>
      </c>
      <c r="D90" s="9" t="s">
        <v>129</v>
      </c>
      <c r="E90" s="25" t="s">
        <v>112</v>
      </c>
      <c r="F90" s="11">
        <v>0.027696759259259258</v>
      </c>
      <c r="G90" s="23" t="s">
        <v>80</v>
      </c>
      <c r="H90" s="6"/>
      <c r="L90" s="6"/>
    </row>
    <row r="91" spans="1:12" s="9" customFormat="1" ht="12">
      <c r="A91" s="23">
        <v>29</v>
      </c>
      <c r="B91" s="12" t="s">
        <v>56</v>
      </c>
      <c r="C91" s="24">
        <v>1971</v>
      </c>
      <c r="D91" s="9" t="s">
        <v>130</v>
      </c>
      <c r="E91" s="25" t="s">
        <v>131</v>
      </c>
      <c r="F91" s="11">
        <v>0.03127314814814815</v>
      </c>
      <c r="G91" s="23" t="s">
        <v>96</v>
      </c>
      <c r="H91" s="6"/>
      <c r="L91" s="6"/>
    </row>
    <row r="92" spans="1:12" s="9" customFormat="1" ht="12">
      <c r="A92" s="23">
        <v>17</v>
      </c>
      <c r="B92" s="12" t="s">
        <v>57</v>
      </c>
      <c r="C92" s="24">
        <v>1975</v>
      </c>
      <c r="D92" s="9" t="s">
        <v>41</v>
      </c>
      <c r="E92" s="25" t="s">
        <v>33</v>
      </c>
      <c r="F92" s="11">
        <v>0.031956018518518516</v>
      </c>
      <c r="G92" s="23" t="s">
        <v>164</v>
      </c>
      <c r="H92" s="6"/>
      <c r="L92" s="6"/>
    </row>
    <row r="93" spans="1:12" s="9" customFormat="1" ht="12">
      <c r="A93" s="24">
        <v>85</v>
      </c>
      <c r="B93" s="12" t="s">
        <v>58</v>
      </c>
      <c r="C93" s="24">
        <v>1977</v>
      </c>
      <c r="D93" s="9" t="s">
        <v>102</v>
      </c>
      <c r="E93" s="25" t="s">
        <v>42</v>
      </c>
      <c r="F93" s="11">
        <v>0.03339120370370371</v>
      </c>
      <c r="G93" s="12" t="s">
        <v>168</v>
      </c>
      <c r="H93" s="6"/>
      <c r="L93" s="6"/>
    </row>
    <row r="94" spans="1:12" s="9" customFormat="1" ht="15">
      <c r="A94" s="32" t="s">
        <v>111</v>
      </c>
      <c r="B94" s="32"/>
      <c r="C94" s="32"/>
      <c r="D94" s="32"/>
      <c r="E94" s="32"/>
      <c r="F94" s="32"/>
      <c r="G94" s="32"/>
      <c r="H94" s="32" t="str">
        <f>"&lt;TR&gt;&lt;TD COLSPAN=7&gt;&lt;FONT SIZE=+1&gt;&lt;B&gt;&lt;BR&gt;"&amp;A94&amp;"&lt;/B&gt;&lt;/FONT&gt;"</f>
        <v>&lt;TR&gt;&lt;TD COLSPAN=7&gt;&lt;FONT SIZE=+1&gt;&lt;B&gt;&lt;BR&gt;Ženy 50 let a více:&lt;/B&gt;&lt;/FONT&gt;</v>
      </c>
      <c r="I94" s="32"/>
      <c r="J94" s="32"/>
      <c r="L94" s="6"/>
    </row>
    <row r="95" spans="1:12" s="9" customFormat="1" ht="12.75">
      <c r="A95" s="10" t="s">
        <v>1</v>
      </c>
      <c r="B95" s="10" t="s">
        <v>2</v>
      </c>
      <c r="C95" s="10" t="s">
        <v>3</v>
      </c>
      <c r="D95" s="10" t="s">
        <v>4</v>
      </c>
      <c r="E95" s="10" t="s">
        <v>5</v>
      </c>
      <c r="F95" s="10" t="s">
        <v>6</v>
      </c>
      <c r="G95" s="10" t="s">
        <v>29</v>
      </c>
      <c r="H95" s="6" t="s">
        <v>30</v>
      </c>
      <c r="L95" s="6"/>
    </row>
    <row r="96" spans="1:12" s="9" customFormat="1" ht="12">
      <c r="A96" s="24">
        <v>15</v>
      </c>
      <c r="B96" s="12" t="s">
        <v>55</v>
      </c>
      <c r="C96" s="24">
        <v>1964</v>
      </c>
      <c r="D96" s="9" t="s">
        <v>40</v>
      </c>
      <c r="E96" s="25" t="s">
        <v>33</v>
      </c>
      <c r="F96" s="11">
        <v>0.035694444444444445</v>
      </c>
      <c r="G96" s="12" t="s">
        <v>174</v>
      </c>
      <c r="H96" s="6"/>
      <c r="L96" s="6"/>
    </row>
    <row r="97" spans="1:12" s="9" customFormat="1" ht="12">
      <c r="A97" s="24">
        <v>62</v>
      </c>
      <c r="B97" s="12" t="s">
        <v>56</v>
      </c>
      <c r="C97" s="24">
        <v>1965</v>
      </c>
      <c r="D97" s="9" t="s">
        <v>127</v>
      </c>
      <c r="E97" s="25" t="s">
        <v>128</v>
      </c>
      <c r="F97" s="11">
        <v>0.039386574074074074</v>
      </c>
      <c r="G97" s="12" t="s">
        <v>177</v>
      </c>
      <c r="H97" s="6"/>
      <c r="L97" s="6"/>
    </row>
    <row r="98" spans="6:12" s="9" customFormat="1" ht="12">
      <c r="F98" s="11"/>
      <c r="G98" s="12"/>
      <c r="H98" s="6"/>
      <c r="L98" s="6"/>
    </row>
    <row r="99" spans="1:11" s="16" customFormat="1" ht="14.25">
      <c r="A99" s="14" t="s">
        <v>99</v>
      </c>
      <c r="B99" s="15"/>
      <c r="C99" s="14"/>
      <c r="D99" s="14"/>
      <c r="E99" s="14" t="s">
        <v>126</v>
      </c>
      <c r="F99" s="14"/>
      <c r="G99" s="21"/>
      <c r="H99" s="16" t="str">
        <f>"&lt;TR&gt;&lt;TD COLSPAN=4 align=center&gt;&lt;FONT SIZE=+1&gt;&lt;I&gt;"&amp;A99&amp;"&lt;/I&gt;&lt;/FONT&gt;&lt;TD COLSPAN=3 align=center&gt;&lt;FONT SIZE=+1&gt;&lt;I&gt;"&amp;E99&amp;"&lt;/I&gt;&lt;/FONT&gt;"</f>
        <v>&lt;TR&gt;&lt;TD COLSPAN=4 align=center&gt;&lt;FONT SIZE=+1&gt;&lt;I&gt;Schimmerová Hana&lt;/I&gt;&lt;/FONT&gt;&lt;TD COLSPAN=3 align=center&gt;&lt;FONT SIZE=+1&gt;&lt;I&gt;Jiří Trávníček&lt;/I&gt;&lt;/FONT&gt;</v>
      </c>
      <c r="K99" s="17"/>
    </row>
    <row r="100" spans="1:11" s="16" customFormat="1" ht="14.25">
      <c r="A100" s="15" t="s">
        <v>11</v>
      </c>
      <c r="B100" s="15"/>
      <c r="C100" s="15"/>
      <c r="D100" s="15"/>
      <c r="E100" s="15" t="s">
        <v>12</v>
      </c>
      <c r="F100" s="15"/>
      <c r="G100" s="13"/>
      <c r="H100" s="16" t="str">
        <f>"&lt;TR&gt;&lt;TD COLSPAN=4 align=center&gt;"&amp;A100&amp;"&lt;TD COLSPAN=3 align=center&gt;"&amp;E100</f>
        <v>&lt;TR&gt;&lt;TD COLSPAN=4 align=center&gt;hlavní rozhodčí&lt;TD COLSPAN=3 align=center&gt;ředitel závodu</v>
      </c>
      <c r="K100" s="17"/>
    </row>
    <row r="101" s="9" customFormat="1" ht="12">
      <c r="H101" s="9" t="s">
        <v>21</v>
      </c>
    </row>
    <row r="102" s="9" customFormat="1" ht="12"/>
    <row r="103" s="9" customFormat="1" ht="12"/>
    <row r="104" s="9" customFormat="1" ht="12"/>
    <row r="105" s="9" customFormat="1" ht="12"/>
    <row r="106" s="9" customFormat="1" ht="12"/>
    <row r="107" s="9" customFormat="1" ht="12"/>
    <row r="108" s="9" customFormat="1" ht="12"/>
    <row r="109" s="9" customFormat="1" ht="12"/>
    <row r="110" s="9" customFormat="1" ht="12"/>
    <row r="111" s="9" customFormat="1" ht="12"/>
    <row r="112" s="9" customFormat="1" ht="12"/>
    <row r="113" s="9" customFormat="1" ht="12"/>
    <row r="114" s="9" customFormat="1" ht="12"/>
    <row r="115" s="9" customFormat="1" ht="12"/>
    <row r="116" s="9" customFormat="1" ht="12"/>
  </sheetData>
  <sheetProtection/>
  <mergeCells count="12">
    <mergeCell ref="A73:J73"/>
    <mergeCell ref="A67:J67"/>
    <mergeCell ref="A94:J94"/>
    <mergeCell ref="A17:G17"/>
    <mergeCell ref="A77:J77"/>
    <mergeCell ref="A13:G13"/>
    <mergeCell ref="A15:G15"/>
    <mergeCell ref="A16:G16"/>
    <mergeCell ref="A88:J88"/>
    <mergeCell ref="A19:J19"/>
    <mergeCell ref="A43:J43"/>
    <mergeCell ref="A54:J54"/>
  </mergeCells>
  <printOptions horizontalCentered="1"/>
  <pageMargins left="0.3937007874015748" right="0.3937007874015748" top="0.3937007874015748" bottom="0.3937007874015748" header="0.3937007874015748" footer="0.3937007874015748"/>
  <pageSetup fitToHeight="1" fitToWidth="1" horizontalDpi="600" verticalDpi="600" orientation="portrait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7"/>
  <sheetViews>
    <sheetView zoomScale="145" zoomScaleNormal="145" zoomScalePageLayoutView="0" workbookViewId="0" topLeftCell="A13">
      <selection activeCell="D21" sqref="D21"/>
    </sheetView>
  </sheetViews>
  <sheetFormatPr defaultColWidth="9.33203125" defaultRowHeight="12.75"/>
  <cols>
    <col min="1" max="1" width="8.33203125" style="0" bestFit="1" customWidth="1"/>
    <col min="2" max="2" width="7.16015625" style="0" bestFit="1" customWidth="1"/>
    <col min="3" max="3" width="7.83203125" style="0" bestFit="1" customWidth="1"/>
    <col min="4" max="4" width="28.5" style="0" customWidth="1"/>
    <col min="5" max="5" width="30" style="0" customWidth="1"/>
    <col min="6" max="6" width="10.83203125" style="0" customWidth="1"/>
    <col min="7" max="7" width="10.83203125" style="22" customWidth="1"/>
    <col min="8" max="12" width="0" style="0" hidden="1" customWidth="1"/>
  </cols>
  <sheetData>
    <row r="1" spans="7:8" ht="13.5" hidden="1" thickBot="1">
      <c r="G1" s="18"/>
      <c r="H1" t="s">
        <v>13</v>
      </c>
    </row>
    <row r="2" spans="7:8" ht="13.5" hidden="1" thickBot="1">
      <c r="G2" s="18"/>
      <c r="H2" t="s">
        <v>14</v>
      </c>
    </row>
    <row r="3" spans="7:8" ht="13.5" hidden="1" thickBot="1">
      <c r="G3" s="18"/>
      <c r="H3" t="s">
        <v>15</v>
      </c>
    </row>
    <row r="4" spans="7:8" ht="13.5" hidden="1" thickBot="1">
      <c r="G4" s="18"/>
      <c r="H4" t="s">
        <v>32</v>
      </c>
    </row>
    <row r="5" spans="7:8" ht="13.5" hidden="1" thickBot="1">
      <c r="G5" s="18"/>
      <c r="H5" t="s">
        <v>16</v>
      </c>
    </row>
    <row r="6" spans="7:8" ht="13.5" hidden="1" thickBot="1">
      <c r="G6" s="18"/>
      <c r="H6" t="s">
        <v>17</v>
      </c>
    </row>
    <row r="7" spans="7:8" ht="13.5" hidden="1" thickBot="1">
      <c r="G7" s="18"/>
      <c r="H7" t="s">
        <v>18</v>
      </c>
    </row>
    <row r="8" spans="7:8" ht="13.5" hidden="1" thickBot="1">
      <c r="G8" s="18"/>
      <c r="H8" t="s">
        <v>19</v>
      </c>
    </row>
    <row r="9" spans="7:8" ht="13.5" hidden="1" thickBot="1">
      <c r="G9" s="18"/>
      <c r="H9" t="s">
        <v>18</v>
      </c>
    </row>
    <row r="10" spans="7:8" ht="13.5" hidden="1" thickBot="1">
      <c r="G10" s="18"/>
      <c r="H10" t="s">
        <v>20</v>
      </c>
    </row>
    <row r="11" spans="7:8" ht="13.5" hidden="1" thickBot="1">
      <c r="G11" s="18"/>
      <c r="H11" t="s">
        <v>31</v>
      </c>
    </row>
    <row r="12" spans="7:8" ht="13.5" hidden="1" thickBot="1">
      <c r="G12" s="18"/>
      <c r="H12" t="s">
        <v>18</v>
      </c>
    </row>
    <row r="13" spans="1:11" s="4" customFormat="1" ht="26.25" customHeight="1" thickBot="1">
      <c r="A13" s="27" t="s">
        <v>10</v>
      </c>
      <c r="B13" s="28"/>
      <c r="C13" s="28"/>
      <c r="D13" s="28"/>
      <c r="E13" s="28"/>
      <c r="F13" s="28"/>
      <c r="G13" s="29"/>
      <c r="H13" s="2"/>
      <c r="I13" s="2"/>
      <c r="J13" s="2"/>
      <c r="K13" s="3"/>
    </row>
    <row r="14" spans="1:11" s="1" customFormat="1" ht="9" customHeight="1">
      <c r="A14" s="5"/>
      <c r="B14" s="5"/>
      <c r="C14" s="5"/>
      <c r="D14" s="5"/>
      <c r="E14" s="5"/>
      <c r="F14" s="5"/>
      <c r="G14" s="19"/>
      <c r="H14" s="6"/>
      <c r="I14" s="6"/>
      <c r="J14" s="6"/>
      <c r="K14"/>
    </row>
    <row r="15" spans="1:10" s="9" customFormat="1" ht="17.25" customHeight="1">
      <c r="A15" s="30" t="s">
        <v>124</v>
      </c>
      <c r="B15" s="30"/>
      <c r="C15" s="30"/>
      <c r="D15" s="30"/>
      <c r="E15" s="30"/>
      <c r="F15" s="30"/>
      <c r="G15" s="30"/>
      <c r="H15" s="6"/>
      <c r="I15" s="8"/>
      <c r="J15" s="8"/>
    </row>
    <row r="16" spans="1:8" s="9" customFormat="1" ht="17.25" customHeight="1">
      <c r="A16" s="31" t="s">
        <v>125</v>
      </c>
      <c r="B16" s="31"/>
      <c r="C16" s="31"/>
      <c r="D16" s="31"/>
      <c r="E16" s="31"/>
      <c r="F16" s="31"/>
      <c r="G16" s="31"/>
      <c r="H16" s="9" t="str">
        <f>"&lt;TR&gt;&lt;TD COLSPAN=7&gt;"&amp;A16</f>
        <v>&lt;TR&gt;&lt;TD COLSPAN=7&gt;Stříbro 18.03.2017</v>
      </c>
    </row>
    <row r="17" spans="1:7" s="9" customFormat="1" ht="17.25" customHeight="1">
      <c r="A17" s="30" t="s">
        <v>50</v>
      </c>
      <c r="B17" s="30"/>
      <c r="C17" s="30"/>
      <c r="D17" s="30"/>
      <c r="E17" s="30"/>
      <c r="F17" s="30"/>
      <c r="G17" s="30"/>
    </row>
    <row r="18" spans="1:7" s="9" customFormat="1" ht="8.25" customHeight="1">
      <c r="A18" s="7"/>
      <c r="B18" s="7"/>
      <c r="C18" s="7"/>
      <c r="D18" s="7"/>
      <c r="E18" s="7"/>
      <c r="F18" s="7"/>
      <c r="G18" s="20"/>
    </row>
    <row r="19" spans="1:10" s="9" customFormat="1" ht="15">
      <c r="A19" s="32" t="s">
        <v>180</v>
      </c>
      <c r="B19" s="32"/>
      <c r="C19" s="32"/>
      <c r="D19" s="32"/>
      <c r="E19" s="32"/>
      <c r="F19" s="32"/>
      <c r="G19" s="32"/>
      <c r="H19" s="32" t="str">
        <f>"&lt;TR&gt;&lt;TD COLSPAN=7&gt;&lt;FONT SIZE=+1&gt;&lt;B&gt;&lt;BR&gt;"&amp;A19&amp;"&lt;/B&gt;&lt;/FONT&gt;"</f>
        <v>&lt;TR&gt;&lt;TD COLSPAN=7&gt;&lt;FONT SIZE=+1&gt;&lt;B&gt;&lt;BR&gt;CELKOVÉ POŘADÍ&lt;/B&gt;&lt;/FONT&gt;</v>
      </c>
      <c r="I19" s="32"/>
      <c r="J19" s="32"/>
    </row>
    <row r="20" spans="1:8" s="9" customFormat="1" ht="12.75">
      <c r="A20" s="10" t="s">
        <v>1</v>
      </c>
      <c r="B20" s="10" t="s">
        <v>2</v>
      </c>
      <c r="C20" s="10" t="s">
        <v>3</v>
      </c>
      <c r="D20" s="10" t="s">
        <v>4</v>
      </c>
      <c r="E20" s="10" t="s">
        <v>5</v>
      </c>
      <c r="F20" s="10" t="s">
        <v>6</v>
      </c>
      <c r="G20" s="10" t="s">
        <v>29</v>
      </c>
      <c r="H20" s="6" t="s">
        <v>30</v>
      </c>
    </row>
    <row r="21" spans="1:12" s="9" customFormat="1" ht="12">
      <c r="A21" s="24">
        <v>5</v>
      </c>
      <c r="B21" s="12" t="s">
        <v>55</v>
      </c>
      <c r="C21" s="24">
        <v>1990</v>
      </c>
      <c r="D21" s="9" t="s">
        <v>106</v>
      </c>
      <c r="E21" s="25" t="s">
        <v>38</v>
      </c>
      <c r="F21" s="11">
        <v>0.022199074074074076</v>
      </c>
      <c r="G21" s="12" t="s">
        <v>55</v>
      </c>
      <c r="H21" s="6"/>
      <c r="L21" s="6"/>
    </row>
    <row r="22" spans="1:12" s="9" customFormat="1" ht="12">
      <c r="A22" s="24">
        <v>70</v>
      </c>
      <c r="B22" s="12" t="s">
        <v>55</v>
      </c>
      <c r="C22" s="24">
        <v>1976</v>
      </c>
      <c r="D22" s="9" t="s">
        <v>144</v>
      </c>
      <c r="E22" s="25" t="s">
        <v>145</v>
      </c>
      <c r="F22" s="11">
        <v>0.022291666666666668</v>
      </c>
      <c r="G22" s="12" t="s">
        <v>56</v>
      </c>
      <c r="H22" s="6"/>
      <c r="L22" s="6"/>
    </row>
    <row r="23" spans="1:12" s="9" customFormat="1" ht="12">
      <c r="A23" s="24">
        <v>63</v>
      </c>
      <c r="B23" s="12" t="s">
        <v>56</v>
      </c>
      <c r="C23" s="24">
        <v>1988</v>
      </c>
      <c r="D23" s="9" t="s">
        <v>119</v>
      </c>
      <c r="E23" s="25" t="s">
        <v>101</v>
      </c>
      <c r="F23" s="11">
        <v>0.022395833333333334</v>
      </c>
      <c r="G23" s="12" t="s">
        <v>57</v>
      </c>
      <c r="H23" s="6"/>
      <c r="L23" s="6"/>
    </row>
    <row r="24" spans="1:12" s="9" customFormat="1" ht="12">
      <c r="A24" s="24">
        <v>1</v>
      </c>
      <c r="B24" s="12" t="s">
        <v>55</v>
      </c>
      <c r="C24" s="24">
        <v>1964</v>
      </c>
      <c r="D24" s="9" t="s">
        <v>52</v>
      </c>
      <c r="E24" s="25" t="s">
        <v>33</v>
      </c>
      <c r="F24" s="11">
        <v>0.022546296296296297</v>
      </c>
      <c r="G24" s="12" t="s">
        <v>58</v>
      </c>
      <c r="H24" s="6"/>
      <c r="L24" s="6"/>
    </row>
    <row r="25" spans="1:12" s="9" customFormat="1" ht="12">
      <c r="A25" s="24">
        <v>69</v>
      </c>
      <c r="B25" s="12" t="s">
        <v>57</v>
      </c>
      <c r="C25" s="24">
        <v>1986</v>
      </c>
      <c r="D25" s="9" t="s">
        <v>148</v>
      </c>
      <c r="E25" s="25" t="s">
        <v>149</v>
      </c>
      <c r="F25" s="11">
        <v>0.02326388888888889</v>
      </c>
      <c r="G25" s="12" t="s">
        <v>59</v>
      </c>
      <c r="H25" s="6"/>
      <c r="L25" s="6"/>
    </row>
    <row r="26" spans="1:12" s="9" customFormat="1" ht="12">
      <c r="A26" s="24">
        <v>36</v>
      </c>
      <c r="B26" s="12" t="s">
        <v>56</v>
      </c>
      <c r="C26" s="24">
        <v>1969</v>
      </c>
      <c r="D26" s="9" t="s">
        <v>46</v>
      </c>
      <c r="E26" s="25" t="s">
        <v>33</v>
      </c>
      <c r="F26" s="11">
        <v>0.023287037037037037</v>
      </c>
      <c r="G26" s="12" t="s">
        <v>60</v>
      </c>
      <c r="H26" s="6"/>
      <c r="L26" s="6"/>
    </row>
    <row r="27" spans="1:12" s="9" customFormat="1" ht="12">
      <c r="A27" s="24">
        <v>86</v>
      </c>
      <c r="B27" s="12" t="s">
        <v>58</v>
      </c>
      <c r="C27" s="24">
        <v>1983</v>
      </c>
      <c r="D27" s="9" t="s">
        <v>150</v>
      </c>
      <c r="E27" s="25" t="s">
        <v>151</v>
      </c>
      <c r="F27" s="11">
        <v>0.02361111111111111</v>
      </c>
      <c r="G27" s="12" t="s">
        <v>61</v>
      </c>
      <c r="H27" s="6"/>
      <c r="L27" s="6"/>
    </row>
    <row r="28" spans="1:12" s="9" customFormat="1" ht="12">
      <c r="A28" s="24">
        <v>3</v>
      </c>
      <c r="B28" s="12" t="s">
        <v>56</v>
      </c>
      <c r="C28" s="24">
        <v>1962</v>
      </c>
      <c r="D28" s="9" t="s">
        <v>24</v>
      </c>
      <c r="E28" s="25" t="s">
        <v>33</v>
      </c>
      <c r="F28" s="11">
        <v>0.02396990740740741</v>
      </c>
      <c r="G28" s="12" t="s">
        <v>62</v>
      </c>
      <c r="H28" s="6"/>
      <c r="L28" s="6"/>
    </row>
    <row r="29" spans="1:12" s="9" customFormat="1" ht="12">
      <c r="A29" s="24">
        <v>84</v>
      </c>
      <c r="B29" s="12" t="s">
        <v>59</v>
      </c>
      <c r="C29" s="24">
        <v>1985</v>
      </c>
      <c r="D29" s="9" t="s">
        <v>39</v>
      </c>
      <c r="E29" s="25" t="s">
        <v>33</v>
      </c>
      <c r="F29" s="11">
        <v>0.02428240740740741</v>
      </c>
      <c r="G29" s="12" t="s">
        <v>63</v>
      </c>
      <c r="H29" s="6"/>
      <c r="L29" s="6"/>
    </row>
    <row r="30" spans="1:12" s="9" customFormat="1" ht="12">
      <c r="A30" s="24">
        <v>55</v>
      </c>
      <c r="B30" s="12" t="s">
        <v>60</v>
      </c>
      <c r="C30" s="24">
        <v>1986</v>
      </c>
      <c r="D30" s="9" t="s">
        <v>120</v>
      </c>
      <c r="E30" s="25" t="s">
        <v>42</v>
      </c>
      <c r="F30" s="11">
        <v>0.024675925925925924</v>
      </c>
      <c r="G30" s="12" t="s">
        <v>64</v>
      </c>
      <c r="H30" s="6"/>
      <c r="L30" s="6"/>
    </row>
    <row r="31" spans="1:12" s="9" customFormat="1" ht="12">
      <c r="A31" s="24">
        <v>31</v>
      </c>
      <c r="B31" s="12" t="s">
        <v>57</v>
      </c>
      <c r="C31" s="24">
        <v>1962</v>
      </c>
      <c r="D31" s="9" t="s">
        <v>44</v>
      </c>
      <c r="E31" s="25" t="s">
        <v>33</v>
      </c>
      <c r="F31" s="11">
        <v>0.02479166666666667</v>
      </c>
      <c r="G31" s="12" t="s">
        <v>65</v>
      </c>
      <c r="H31" s="6"/>
      <c r="L31" s="6"/>
    </row>
    <row r="32" spans="1:12" s="9" customFormat="1" ht="12">
      <c r="A32" s="24">
        <v>2</v>
      </c>
      <c r="B32" s="12" t="s">
        <v>58</v>
      </c>
      <c r="C32" s="24">
        <v>1960</v>
      </c>
      <c r="D32" s="9" t="s">
        <v>34</v>
      </c>
      <c r="E32" s="25" t="s">
        <v>33</v>
      </c>
      <c r="F32" s="11">
        <v>0.02488425925925926</v>
      </c>
      <c r="G32" s="12" t="s">
        <v>66</v>
      </c>
      <c r="H32" s="6"/>
      <c r="L32" s="6"/>
    </row>
    <row r="33" spans="1:12" s="9" customFormat="1" ht="12">
      <c r="A33" s="24">
        <v>81</v>
      </c>
      <c r="B33" s="12" t="s">
        <v>61</v>
      </c>
      <c r="C33" s="24">
        <v>1981</v>
      </c>
      <c r="D33" s="9" t="s">
        <v>152</v>
      </c>
      <c r="E33" s="25" t="s">
        <v>153</v>
      </c>
      <c r="F33" s="11">
        <v>0.02494212962962963</v>
      </c>
      <c r="G33" s="12" t="s">
        <v>67</v>
      </c>
      <c r="H33" s="6"/>
      <c r="L33" s="6"/>
    </row>
    <row r="34" spans="1:12" s="9" customFormat="1" ht="12">
      <c r="A34" s="24">
        <v>58</v>
      </c>
      <c r="B34" s="12" t="s">
        <v>62</v>
      </c>
      <c r="C34" s="24">
        <v>1984</v>
      </c>
      <c r="D34" s="9" t="s">
        <v>154</v>
      </c>
      <c r="E34" s="25" t="s">
        <v>42</v>
      </c>
      <c r="F34" s="11">
        <v>0.025196759259259256</v>
      </c>
      <c r="G34" s="12" t="s">
        <v>68</v>
      </c>
      <c r="H34" s="6"/>
      <c r="L34" s="6"/>
    </row>
    <row r="35" spans="1:12" s="9" customFormat="1" ht="12">
      <c r="A35" s="24">
        <v>83</v>
      </c>
      <c r="B35" s="12" t="s">
        <v>63</v>
      </c>
      <c r="C35" s="24">
        <v>1978</v>
      </c>
      <c r="D35" s="9" t="s">
        <v>47</v>
      </c>
      <c r="E35" s="25" t="s">
        <v>48</v>
      </c>
      <c r="F35" s="11">
        <v>0.0253125</v>
      </c>
      <c r="G35" s="12" t="s">
        <v>69</v>
      </c>
      <c r="H35" s="6"/>
      <c r="L35" s="6"/>
    </row>
    <row r="36" spans="1:12" s="9" customFormat="1" ht="12">
      <c r="A36" s="24">
        <v>41</v>
      </c>
      <c r="B36" s="12" t="s">
        <v>64</v>
      </c>
      <c r="C36" s="24">
        <v>1990</v>
      </c>
      <c r="D36" s="9" t="s">
        <v>155</v>
      </c>
      <c r="E36" s="25" t="s">
        <v>42</v>
      </c>
      <c r="F36" s="11">
        <v>0.025451388888888888</v>
      </c>
      <c r="G36" s="12" t="s">
        <v>70</v>
      </c>
      <c r="H36" s="6"/>
      <c r="L36" s="6"/>
    </row>
    <row r="37" spans="1:12" s="9" customFormat="1" ht="12">
      <c r="A37" s="24">
        <v>71</v>
      </c>
      <c r="B37" s="12" t="s">
        <v>57</v>
      </c>
      <c r="C37" s="24">
        <v>1968</v>
      </c>
      <c r="D37" s="9" t="s">
        <v>45</v>
      </c>
      <c r="E37" s="25" t="s">
        <v>33</v>
      </c>
      <c r="F37" s="11">
        <v>0.025567129629629634</v>
      </c>
      <c r="G37" s="12" t="s">
        <v>71</v>
      </c>
      <c r="H37" s="6"/>
      <c r="L37" s="6"/>
    </row>
    <row r="38" spans="1:12" s="9" customFormat="1" ht="12">
      <c r="A38" s="24">
        <v>67</v>
      </c>
      <c r="B38" s="12" t="s">
        <v>65</v>
      </c>
      <c r="C38" s="24">
        <v>2002</v>
      </c>
      <c r="D38" s="9" t="s">
        <v>156</v>
      </c>
      <c r="E38" s="25" t="s">
        <v>147</v>
      </c>
      <c r="F38" s="11">
        <v>0.02621527777777778</v>
      </c>
      <c r="G38" s="12" t="s">
        <v>72</v>
      </c>
      <c r="H38" s="6"/>
      <c r="L38" s="6"/>
    </row>
    <row r="39" spans="1:12" s="9" customFormat="1" ht="12">
      <c r="A39" s="24">
        <v>43</v>
      </c>
      <c r="B39" s="12" t="s">
        <v>66</v>
      </c>
      <c r="C39" s="24">
        <v>1980</v>
      </c>
      <c r="D39" s="9" t="s">
        <v>49</v>
      </c>
      <c r="E39" s="25" t="s">
        <v>33</v>
      </c>
      <c r="F39" s="11">
        <v>0.02636574074074074</v>
      </c>
      <c r="G39" s="12" t="s">
        <v>73</v>
      </c>
      <c r="H39" s="6"/>
      <c r="L39" s="6"/>
    </row>
    <row r="40" spans="1:12" s="9" customFormat="1" ht="12">
      <c r="A40" s="24">
        <v>34</v>
      </c>
      <c r="B40" s="12" t="s">
        <v>67</v>
      </c>
      <c r="C40" s="24">
        <v>1991</v>
      </c>
      <c r="D40" s="9" t="s">
        <v>122</v>
      </c>
      <c r="E40" s="25" t="s">
        <v>42</v>
      </c>
      <c r="F40" s="11">
        <v>0.0265625</v>
      </c>
      <c r="G40" s="12" t="s">
        <v>74</v>
      </c>
      <c r="H40" s="6"/>
      <c r="L40" s="6"/>
    </row>
    <row r="41" spans="1:12" s="9" customFormat="1" ht="12">
      <c r="A41" s="24">
        <v>88</v>
      </c>
      <c r="B41" s="12" t="s">
        <v>58</v>
      </c>
      <c r="C41" s="24">
        <v>1975</v>
      </c>
      <c r="D41" s="9" t="s">
        <v>117</v>
      </c>
      <c r="E41" s="25" t="s">
        <v>118</v>
      </c>
      <c r="F41" s="11">
        <v>0.02659722222222222</v>
      </c>
      <c r="G41" s="12" t="s">
        <v>75</v>
      </c>
      <c r="H41" s="6"/>
      <c r="L41" s="6"/>
    </row>
    <row r="42" spans="1:12" s="9" customFormat="1" ht="12">
      <c r="A42" s="24">
        <v>13</v>
      </c>
      <c r="B42" s="12" t="s">
        <v>59</v>
      </c>
      <c r="C42" s="24">
        <v>1974</v>
      </c>
      <c r="D42" s="9" t="s">
        <v>104</v>
      </c>
      <c r="E42" s="25" t="s">
        <v>33</v>
      </c>
      <c r="F42" s="11">
        <v>0.026608796296296297</v>
      </c>
      <c r="G42" s="12" t="s">
        <v>76</v>
      </c>
      <c r="H42" s="6"/>
      <c r="L42" s="6"/>
    </row>
    <row r="43" spans="1:12" s="9" customFormat="1" ht="12">
      <c r="A43" s="24">
        <v>21</v>
      </c>
      <c r="B43" s="12" t="s">
        <v>59</v>
      </c>
      <c r="C43" s="24">
        <v>1967</v>
      </c>
      <c r="D43" s="9" t="s">
        <v>22</v>
      </c>
      <c r="E43" s="25" t="s">
        <v>33</v>
      </c>
      <c r="F43" s="11">
        <v>0.026909722222222224</v>
      </c>
      <c r="G43" s="12" t="s">
        <v>77</v>
      </c>
      <c r="H43" s="6"/>
      <c r="L43" s="6"/>
    </row>
    <row r="44" spans="1:12" s="9" customFormat="1" ht="12">
      <c r="A44" s="24">
        <v>7</v>
      </c>
      <c r="B44" s="12" t="s">
        <v>55</v>
      </c>
      <c r="C44" s="24">
        <v>1993</v>
      </c>
      <c r="D44" s="9" t="s">
        <v>28</v>
      </c>
      <c r="E44" s="25" t="s">
        <v>38</v>
      </c>
      <c r="F44" s="11">
        <v>0.02711805555555555</v>
      </c>
      <c r="G44" s="12" t="s">
        <v>78</v>
      </c>
      <c r="H44" s="6"/>
      <c r="L44" s="6"/>
    </row>
    <row r="45" spans="1:12" s="9" customFormat="1" ht="12">
      <c r="A45" s="24">
        <v>9</v>
      </c>
      <c r="B45" s="12" t="s">
        <v>60</v>
      </c>
      <c r="C45" s="24">
        <v>1958</v>
      </c>
      <c r="D45" s="9" t="s">
        <v>0</v>
      </c>
      <c r="E45" s="25" t="s">
        <v>142</v>
      </c>
      <c r="F45" s="11">
        <v>0.027372685185185184</v>
      </c>
      <c r="G45" s="12" t="s">
        <v>79</v>
      </c>
      <c r="H45" s="6"/>
      <c r="L45" s="6"/>
    </row>
    <row r="46" spans="1:12" s="9" customFormat="1" ht="12">
      <c r="A46" s="24">
        <v>57</v>
      </c>
      <c r="B46" s="12" t="s">
        <v>56</v>
      </c>
      <c r="C46" s="24">
        <v>1989</v>
      </c>
      <c r="D46" s="9" t="s">
        <v>132</v>
      </c>
      <c r="E46" s="25" t="s">
        <v>38</v>
      </c>
      <c r="F46" s="11">
        <v>0.027615740740740743</v>
      </c>
      <c r="G46" s="12" t="s">
        <v>79</v>
      </c>
      <c r="H46" s="6"/>
      <c r="L46" s="6"/>
    </row>
    <row r="47" spans="1:12" s="9" customFormat="1" ht="12">
      <c r="A47" s="23">
        <v>64</v>
      </c>
      <c r="B47" s="12" t="s">
        <v>55</v>
      </c>
      <c r="C47" s="24">
        <v>1972</v>
      </c>
      <c r="D47" s="9" t="s">
        <v>129</v>
      </c>
      <c r="E47" s="25" t="s">
        <v>112</v>
      </c>
      <c r="F47" s="11">
        <v>0.027696759259259258</v>
      </c>
      <c r="G47" s="23" t="s">
        <v>80</v>
      </c>
      <c r="H47" s="6"/>
      <c r="L47" s="6"/>
    </row>
    <row r="48" spans="1:12" s="9" customFormat="1" ht="12">
      <c r="A48" s="24">
        <v>68</v>
      </c>
      <c r="B48" s="12" t="s">
        <v>60</v>
      </c>
      <c r="C48" s="24">
        <v>1972</v>
      </c>
      <c r="D48" s="9" t="s">
        <v>146</v>
      </c>
      <c r="E48" s="25" t="s">
        <v>147</v>
      </c>
      <c r="F48" s="11">
        <v>0.0278125</v>
      </c>
      <c r="G48" s="12" t="s">
        <v>81</v>
      </c>
      <c r="H48" s="6"/>
      <c r="L48" s="6"/>
    </row>
    <row r="49" spans="1:12" s="9" customFormat="1" ht="12">
      <c r="A49" s="24">
        <v>65</v>
      </c>
      <c r="B49" s="12" t="s">
        <v>57</v>
      </c>
      <c r="C49" s="24">
        <v>2002</v>
      </c>
      <c r="D49" s="9" t="s">
        <v>133</v>
      </c>
      <c r="E49" s="25" t="s">
        <v>38</v>
      </c>
      <c r="F49" s="11">
        <v>0.028333333333333332</v>
      </c>
      <c r="G49" s="12" t="s">
        <v>82</v>
      </c>
      <c r="H49" s="6"/>
      <c r="L49" s="6"/>
    </row>
    <row r="50" spans="1:12" s="9" customFormat="1" ht="12">
      <c r="A50" s="24">
        <v>32</v>
      </c>
      <c r="B50" s="12" t="s">
        <v>68</v>
      </c>
      <c r="C50" s="24">
        <v>1985</v>
      </c>
      <c r="D50" s="9" t="s">
        <v>54</v>
      </c>
      <c r="E50" s="25" t="s">
        <v>33</v>
      </c>
      <c r="F50" s="11">
        <v>0.02837962962962963</v>
      </c>
      <c r="G50" s="12" t="s">
        <v>83</v>
      </c>
      <c r="H50" s="6"/>
      <c r="L50" s="6"/>
    </row>
    <row r="51" spans="1:12" s="9" customFormat="1" ht="12">
      <c r="A51" s="24">
        <v>16</v>
      </c>
      <c r="B51" s="12" t="s">
        <v>61</v>
      </c>
      <c r="C51" s="24">
        <v>1965</v>
      </c>
      <c r="D51" s="9" t="s">
        <v>116</v>
      </c>
      <c r="E51" s="25" t="s">
        <v>33</v>
      </c>
      <c r="F51" s="11">
        <v>0.028449074074074075</v>
      </c>
      <c r="G51" s="12" t="s">
        <v>84</v>
      </c>
      <c r="H51" s="6"/>
      <c r="L51" s="6"/>
    </row>
    <row r="52" spans="1:12" s="9" customFormat="1" ht="12">
      <c r="A52" s="24">
        <v>35</v>
      </c>
      <c r="B52" s="12" t="s">
        <v>62</v>
      </c>
      <c r="C52" s="24">
        <v>1959</v>
      </c>
      <c r="D52" s="9" t="s">
        <v>36</v>
      </c>
      <c r="E52" s="25" t="s">
        <v>37</v>
      </c>
      <c r="F52" s="11">
        <v>0.028564814814814817</v>
      </c>
      <c r="G52" s="12" t="s">
        <v>85</v>
      </c>
      <c r="H52" s="6"/>
      <c r="L52" s="6"/>
    </row>
    <row r="53" spans="1:12" s="9" customFormat="1" ht="12">
      <c r="A53" s="24">
        <v>18</v>
      </c>
      <c r="B53" s="12" t="s">
        <v>69</v>
      </c>
      <c r="C53" s="24">
        <v>1994</v>
      </c>
      <c r="D53" s="9" t="s">
        <v>121</v>
      </c>
      <c r="E53" s="25" t="s">
        <v>42</v>
      </c>
      <c r="F53" s="11">
        <v>0.028958333333333336</v>
      </c>
      <c r="G53" s="12" t="s">
        <v>86</v>
      </c>
      <c r="H53" s="6"/>
      <c r="L53" s="6"/>
    </row>
    <row r="54" spans="1:12" s="9" customFormat="1" ht="12">
      <c r="A54" s="24">
        <v>12</v>
      </c>
      <c r="B54" s="12" t="s">
        <v>63</v>
      </c>
      <c r="C54" s="24">
        <v>1960</v>
      </c>
      <c r="D54" s="9" t="s">
        <v>143</v>
      </c>
      <c r="E54" s="25" t="s">
        <v>33</v>
      </c>
      <c r="F54" s="11">
        <v>0.02925925925925926</v>
      </c>
      <c r="G54" s="12" t="s">
        <v>87</v>
      </c>
      <c r="H54" s="6"/>
      <c r="L54" s="6"/>
    </row>
    <row r="55" spans="1:12" s="9" customFormat="1" ht="12">
      <c r="A55" s="24">
        <v>75</v>
      </c>
      <c r="B55" s="12" t="s">
        <v>64</v>
      </c>
      <c r="C55" s="24">
        <v>1964</v>
      </c>
      <c r="D55" s="9" t="s">
        <v>53</v>
      </c>
      <c r="E55" s="25" t="s">
        <v>23</v>
      </c>
      <c r="F55" s="11">
        <v>0.030185185185185186</v>
      </c>
      <c r="G55" s="12" t="s">
        <v>88</v>
      </c>
      <c r="H55" s="6"/>
      <c r="L55" s="6"/>
    </row>
    <row r="56" spans="1:12" s="9" customFormat="1" ht="12">
      <c r="A56" s="24">
        <v>4</v>
      </c>
      <c r="B56" s="12" t="s">
        <v>55</v>
      </c>
      <c r="C56" s="24">
        <v>1946</v>
      </c>
      <c r="D56" s="9" t="s">
        <v>43</v>
      </c>
      <c r="E56" s="25" t="s">
        <v>33</v>
      </c>
      <c r="F56" s="11">
        <v>0.03027777777777778</v>
      </c>
      <c r="G56" s="12" t="s">
        <v>89</v>
      </c>
      <c r="H56" s="6"/>
      <c r="L56" s="6"/>
    </row>
    <row r="57" spans="1:12" s="9" customFormat="1" ht="12">
      <c r="A57" s="24">
        <v>48</v>
      </c>
      <c r="B57" s="12" t="s">
        <v>70</v>
      </c>
      <c r="C57" s="24">
        <v>1989</v>
      </c>
      <c r="D57" s="9" t="s">
        <v>123</v>
      </c>
      <c r="E57" s="25" t="s">
        <v>33</v>
      </c>
      <c r="F57" s="11">
        <v>0.0305787037037037</v>
      </c>
      <c r="G57" s="12" t="s">
        <v>90</v>
      </c>
      <c r="H57" s="6"/>
      <c r="L57" s="6"/>
    </row>
    <row r="58" spans="1:12" s="9" customFormat="1" ht="12">
      <c r="A58" s="24">
        <v>77</v>
      </c>
      <c r="B58" s="12" t="s">
        <v>71</v>
      </c>
      <c r="C58" s="24">
        <v>2002</v>
      </c>
      <c r="D58" s="9" t="s">
        <v>157</v>
      </c>
      <c r="E58" s="25" t="s">
        <v>38</v>
      </c>
      <c r="F58" s="11">
        <v>0.030601851851851852</v>
      </c>
      <c r="G58" s="12" t="s">
        <v>91</v>
      </c>
      <c r="H58" s="6"/>
      <c r="L58" s="6"/>
    </row>
    <row r="59" spans="1:12" s="9" customFormat="1" ht="12">
      <c r="A59" s="24">
        <v>30</v>
      </c>
      <c r="B59" s="12" t="s">
        <v>58</v>
      </c>
      <c r="C59" s="24">
        <v>1978</v>
      </c>
      <c r="D59" s="9" t="s">
        <v>134</v>
      </c>
      <c r="E59" s="25" t="s">
        <v>42</v>
      </c>
      <c r="F59" s="11">
        <v>0.030636574074074076</v>
      </c>
      <c r="G59" s="12" t="s">
        <v>92</v>
      </c>
      <c r="H59" s="6"/>
      <c r="L59" s="6"/>
    </row>
    <row r="60" spans="1:12" s="9" customFormat="1" ht="12">
      <c r="A60" s="24">
        <v>22</v>
      </c>
      <c r="B60" s="12" t="s">
        <v>61</v>
      </c>
      <c r="C60" s="24">
        <v>1969</v>
      </c>
      <c r="D60" s="9" t="s">
        <v>27</v>
      </c>
      <c r="E60" s="25" t="s">
        <v>33</v>
      </c>
      <c r="F60" s="11">
        <v>0.030821759259259257</v>
      </c>
      <c r="G60" s="12" t="s">
        <v>93</v>
      </c>
      <c r="H60" s="6"/>
      <c r="L60" s="6"/>
    </row>
    <row r="61" spans="1:12" s="9" customFormat="1" ht="12">
      <c r="A61" s="24">
        <v>78</v>
      </c>
      <c r="B61" s="12" t="s">
        <v>72</v>
      </c>
      <c r="C61" s="24">
        <v>1978</v>
      </c>
      <c r="D61" s="9" t="s">
        <v>157</v>
      </c>
      <c r="E61" s="25" t="s">
        <v>38</v>
      </c>
      <c r="F61" s="11">
        <v>0.030891203703703702</v>
      </c>
      <c r="G61" s="12" t="s">
        <v>94</v>
      </c>
      <c r="H61" s="6"/>
      <c r="L61" s="6"/>
    </row>
    <row r="62" spans="1:12" s="9" customFormat="1" ht="12">
      <c r="A62" s="24">
        <v>10</v>
      </c>
      <c r="B62" s="12" t="s">
        <v>55</v>
      </c>
      <c r="C62" s="24">
        <v>1954</v>
      </c>
      <c r="D62" s="9" t="s">
        <v>114</v>
      </c>
      <c r="E62" s="25" t="s">
        <v>33</v>
      </c>
      <c r="F62" s="11">
        <v>0.031064814814814812</v>
      </c>
      <c r="G62" s="12" t="s">
        <v>95</v>
      </c>
      <c r="H62" s="6"/>
      <c r="L62" s="6"/>
    </row>
    <row r="63" spans="1:12" s="9" customFormat="1" ht="12">
      <c r="A63" s="23">
        <v>29</v>
      </c>
      <c r="B63" s="12" t="s">
        <v>56</v>
      </c>
      <c r="C63" s="24">
        <v>1971</v>
      </c>
      <c r="D63" s="9" t="s">
        <v>130</v>
      </c>
      <c r="E63" s="25" t="s">
        <v>131</v>
      </c>
      <c r="F63" s="11">
        <v>0.03127314814814815</v>
      </c>
      <c r="G63" s="23" t="s">
        <v>96</v>
      </c>
      <c r="H63" s="6"/>
      <c r="L63" s="6"/>
    </row>
    <row r="64" spans="1:12" s="9" customFormat="1" ht="12">
      <c r="A64" s="24">
        <v>25</v>
      </c>
      <c r="B64" s="12" t="s">
        <v>62</v>
      </c>
      <c r="C64" s="24">
        <v>1968</v>
      </c>
      <c r="D64" s="9" t="s">
        <v>105</v>
      </c>
      <c r="E64" s="25" t="s">
        <v>33</v>
      </c>
      <c r="F64" s="11">
        <v>0.03131944444444445</v>
      </c>
      <c r="G64" s="12" t="s">
        <v>97</v>
      </c>
      <c r="H64" s="6"/>
      <c r="L64" s="6"/>
    </row>
    <row r="65" spans="1:12" s="9" customFormat="1" ht="12">
      <c r="A65" s="24">
        <v>74</v>
      </c>
      <c r="B65" s="12" t="s">
        <v>73</v>
      </c>
      <c r="C65" s="24">
        <v>1988</v>
      </c>
      <c r="D65" s="9" t="s">
        <v>158</v>
      </c>
      <c r="E65" s="25" t="s">
        <v>42</v>
      </c>
      <c r="F65" s="11">
        <v>0.031655092592592596</v>
      </c>
      <c r="G65" s="12" t="s">
        <v>98</v>
      </c>
      <c r="H65" s="6"/>
      <c r="L65" s="6"/>
    </row>
    <row r="66" spans="1:12" s="9" customFormat="1" ht="12">
      <c r="A66" s="24">
        <v>37</v>
      </c>
      <c r="B66" s="12" t="s">
        <v>74</v>
      </c>
      <c r="C66" s="24">
        <v>1984</v>
      </c>
      <c r="D66" s="9" t="s">
        <v>159</v>
      </c>
      <c r="E66" s="25" t="s">
        <v>26</v>
      </c>
      <c r="F66" s="11">
        <v>0.03181712962962963</v>
      </c>
      <c r="G66" s="12" t="s">
        <v>162</v>
      </c>
      <c r="H66" s="6"/>
      <c r="L66" s="6"/>
    </row>
    <row r="67" spans="1:12" s="9" customFormat="1" ht="12">
      <c r="A67" s="24">
        <v>82</v>
      </c>
      <c r="B67" s="12" t="s">
        <v>59</v>
      </c>
      <c r="C67" s="24">
        <v>1993</v>
      </c>
      <c r="D67" s="9" t="s">
        <v>135</v>
      </c>
      <c r="E67" s="25" t="s">
        <v>136</v>
      </c>
      <c r="F67" s="11">
        <v>0.03189814814814815</v>
      </c>
      <c r="G67" s="12" t="s">
        <v>163</v>
      </c>
      <c r="H67" s="6"/>
      <c r="L67" s="6"/>
    </row>
    <row r="68" spans="1:12" s="9" customFormat="1" ht="12">
      <c r="A68" s="23">
        <v>17</v>
      </c>
      <c r="B68" s="12" t="s">
        <v>57</v>
      </c>
      <c r="C68" s="24">
        <v>1975</v>
      </c>
      <c r="D68" s="9" t="s">
        <v>41</v>
      </c>
      <c r="E68" s="25" t="s">
        <v>33</v>
      </c>
      <c r="F68" s="11">
        <v>0.031956018518518516</v>
      </c>
      <c r="G68" s="23" t="s">
        <v>164</v>
      </c>
      <c r="H68" s="6"/>
      <c r="L68" s="6"/>
    </row>
    <row r="69" spans="1:12" s="9" customFormat="1" ht="12">
      <c r="A69" s="24">
        <v>59</v>
      </c>
      <c r="B69" s="12" t="s">
        <v>60</v>
      </c>
      <c r="C69" s="24">
        <v>1995</v>
      </c>
      <c r="D69" s="9" t="s">
        <v>137</v>
      </c>
      <c r="E69" s="25" t="s">
        <v>33</v>
      </c>
      <c r="F69" s="11">
        <v>0.03199074074074074</v>
      </c>
      <c r="G69" s="12" t="s">
        <v>165</v>
      </c>
      <c r="H69" s="6"/>
      <c r="L69" s="6"/>
    </row>
    <row r="70" spans="1:12" s="9" customFormat="1" ht="12">
      <c r="A70" s="24">
        <v>26</v>
      </c>
      <c r="B70" s="12" t="s">
        <v>56</v>
      </c>
      <c r="C70" s="24">
        <v>1953</v>
      </c>
      <c r="D70" s="9" t="s">
        <v>51</v>
      </c>
      <c r="E70" s="25" t="s">
        <v>141</v>
      </c>
      <c r="F70" s="11">
        <v>0.03266203703703704</v>
      </c>
      <c r="G70" s="12" t="s">
        <v>166</v>
      </c>
      <c r="H70" s="6"/>
      <c r="L70" s="6"/>
    </row>
    <row r="71" spans="1:12" s="9" customFormat="1" ht="12">
      <c r="A71" s="24">
        <v>72</v>
      </c>
      <c r="B71" s="12" t="s">
        <v>75</v>
      </c>
      <c r="C71" s="24">
        <v>1988</v>
      </c>
      <c r="D71" s="9" t="s">
        <v>160</v>
      </c>
      <c r="E71" s="25" t="s">
        <v>42</v>
      </c>
      <c r="F71" s="11">
        <v>0.03290509259259259</v>
      </c>
      <c r="G71" s="12" t="s">
        <v>167</v>
      </c>
      <c r="H71" s="6"/>
      <c r="L71" s="6"/>
    </row>
    <row r="72" spans="1:12" s="9" customFormat="1" ht="12">
      <c r="A72" s="24">
        <v>85</v>
      </c>
      <c r="B72" s="12" t="s">
        <v>58</v>
      </c>
      <c r="C72" s="24">
        <v>1977</v>
      </c>
      <c r="D72" s="9" t="s">
        <v>102</v>
      </c>
      <c r="E72" s="25" t="s">
        <v>42</v>
      </c>
      <c r="F72" s="11">
        <v>0.03339120370370371</v>
      </c>
      <c r="G72" s="12" t="s">
        <v>168</v>
      </c>
      <c r="H72" s="6"/>
      <c r="L72" s="6"/>
    </row>
    <row r="73" spans="1:12" s="9" customFormat="1" ht="12">
      <c r="A73" s="24">
        <v>27</v>
      </c>
      <c r="B73" s="12" t="s">
        <v>65</v>
      </c>
      <c r="C73" s="24">
        <v>1962</v>
      </c>
      <c r="D73" s="9" t="s">
        <v>100</v>
      </c>
      <c r="E73" s="25" t="s">
        <v>33</v>
      </c>
      <c r="F73" s="11">
        <v>0.03347222222222222</v>
      </c>
      <c r="G73" s="12" t="s">
        <v>169</v>
      </c>
      <c r="H73" s="6"/>
      <c r="L73" s="6"/>
    </row>
    <row r="74" spans="1:12" s="9" customFormat="1" ht="12">
      <c r="A74" s="24">
        <v>66</v>
      </c>
      <c r="B74" s="12" t="s">
        <v>76</v>
      </c>
      <c r="C74" s="24">
        <v>1987</v>
      </c>
      <c r="D74" s="9" t="s">
        <v>161</v>
      </c>
      <c r="E74" s="25" t="s">
        <v>42</v>
      </c>
      <c r="F74" s="11">
        <v>0.03356481481481482</v>
      </c>
      <c r="G74" s="12" t="s">
        <v>170</v>
      </c>
      <c r="H74" s="6"/>
      <c r="L74" s="6"/>
    </row>
    <row r="75" spans="1:12" s="9" customFormat="1" ht="12">
      <c r="A75" s="24">
        <v>87</v>
      </c>
      <c r="B75" s="12" t="s">
        <v>57</v>
      </c>
      <c r="C75" s="24">
        <v>1950</v>
      </c>
      <c r="D75" s="9" t="s">
        <v>115</v>
      </c>
      <c r="E75" s="25" t="s">
        <v>33</v>
      </c>
      <c r="F75" s="11">
        <v>0.03380787037037037</v>
      </c>
      <c r="G75" s="12" t="s">
        <v>171</v>
      </c>
      <c r="H75" s="6"/>
      <c r="L75" s="6"/>
    </row>
    <row r="76" spans="1:12" s="9" customFormat="1" ht="12">
      <c r="A76" s="24">
        <v>73</v>
      </c>
      <c r="B76" s="12" t="s">
        <v>61</v>
      </c>
      <c r="C76" s="24">
        <v>1988</v>
      </c>
      <c r="D76" s="9" t="s">
        <v>138</v>
      </c>
      <c r="E76" s="25" t="s">
        <v>101</v>
      </c>
      <c r="F76" s="11">
        <v>0.033900462962962966</v>
      </c>
      <c r="G76" s="12" t="s">
        <v>172</v>
      </c>
      <c r="H76" s="6"/>
      <c r="L76" s="6"/>
    </row>
    <row r="77" spans="1:12" s="9" customFormat="1" ht="12">
      <c r="A77" s="24">
        <v>40</v>
      </c>
      <c r="B77" s="12" t="s">
        <v>63</v>
      </c>
      <c r="C77" s="24">
        <v>1976</v>
      </c>
      <c r="D77" s="9" t="s">
        <v>107</v>
      </c>
      <c r="E77" s="25" t="s">
        <v>42</v>
      </c>
      <c r="F77" s="11">
        <v>0.0340625</v>
      </c>
      <c r="G77" s="12" t="s">
        <v>173</v>
      </c>
      <c r="H77" s="6"/>
      <c r="L77" s="6"/>
    </row>
    <row r="78" spans="1:12" s="9" customFormat="1" ht="12">
      <c r="A78" s="24">
        <v>15</v>
      </c>
      <c r="B78" s="12" t="s">
        <v>55</v>
      </c>
      <c r="C78" s="24">
        <v>1964</v>
      </c>
      <c r="D78" s="9" t="s">
        <v>40</v>
      </c>
      <c r="E78" s="25" t="s">
        <v>33</v>
      </c>
      <c r="F78" s="11">
        <v>0.035694444444444445</v>
      </c>
      <c r="G78" s="12" t="s">
        <v>174</v>
      </c>
      <c r="H78" s="6"/>
      <c r="L78" s="6"/>
    </row>
    <row r="79" spans="1:12" s="9" customFormat="1" ht="12">
      <c r="A79" s="24">
        <v>76</v>
      </c>
      <c r="B79" s="12" t="s">
        <v>62</v>
      </c>
      <c r="C79" s="24">
        <v>1982</v>
      </c>
      <c r="D79" s="9" t="s">
        <v>113</v>
      </c>
      <c r="E79" s="25" t="s">
        <v>33</v>
      </c>
      <c r="F79" s="11">
        <v>0.038148148148148146</v>
      </c>
      <c r="G79" s="12" t="s">
        <v>175</v>
      </c>
      <c r="H79" s="6"/>
      <c r="L79" s="6"/>
    </row>
    <row r="80" spans="1:12" s="9" customFormat="1" ht="12">
      <c r="A80" s="24">
        <v>42</v>
      </c>
      <c r="B80" s="12" t="s">
        <v>58</v>
      </c>
      <c r="C80" s="24">
        <v>1957</v>
      </c>
      <c r="D80" s="9" t="s">
        <v>35</v>
      </c>
      <c r="E80" s="25" t="s">
        <v>33</v>
      </c>
      <c r="F80" s="11">
        <v>0.03912037037037037</v>
      </c>
      <c r="G80" s="12" t="s">
        <v>176</v>
      </c>
      <c r="H80" s="6"/>
      <c r="L80" s="6"/>
    </row>
    <row r="81" spans="1:12" s="9" customFormat="1" ht="12">
      <c r="A81" s="24">
        <v>62</v>
      </c>
      <c r="B81" s="12" t="s">
        <v>56</v>
      </c>
      <c r="C81" s="24">
        <v>1965</v>
      </c>
      <c r="D81" s="9" t="s">
        <v>127</v>
      </c>
      <c r="E81" s="25" t="s">
        <v>128</v>
      </c>
      <c r="F81" s="11">
        <v>0.039386574074074074</v>
      </c>
      <c r="G81" s="12" t="s">
        <v>177</v>
      </c>
      <c r="H81" s="6"/>
      <c r="L81" s="6"/>
    </row>
    <row r="82" spans="1:12" s="9" customFormat="1" ht="12">
      <c r="A82" s="24">
        <v>51</v>
      </c>
      <c r="B82" s="12" t="s">
        <v>63</v>
      </c>
      <c r="C82" s="24">
        <v>1998</v>
      </c>
      <c r="D82" s="9" t="s">
        <v>103</v>
      </c>
      <c r="E82" s="25" t="s">
        <v>42</v>
      </c>
      <c r="F82" s="11">
        <v>0.0396875</v>
      </c>
      <c r="G82" s="12" t="s">
        <v>178</v>
      </c>
      <c r="H82" s="6"/>
      <c r="L82" s="6"/>
    </row>
    <row r="83" spans="1:12" s="9" customFormat="1" ht="12">
      <c r="A83" s="24">
        <v>23</v>
      </c>
      <c r="B83" s="12" t="s">
        <v>56</v>
      </c>
      <c r="C83" s="24">
        <v>1940</v>
      </c>
      <c r="D83" s="9" t="s">
        <v>25</v>
      </c>
      <c r="E83" s="25" t="s">
        <v>33</v>
      </c>
      <c r="F83" s="26" t="s">
        <v>140</v>
      </c>
      <c r="G83" s="12" t="s">
        <v>179</v>
      </c>
      <c r="H83" s="6"/>
      <c r="L83" s="6"/>
    </row>
    <row r="84" spans="6:12" s="9" customFormat="1" ht="12">
      <c r="F84" s="11"/>
      <c r="G84" s="12"/>
      <c r="H84" s="6"/>
      <c r="L84" s="6"/>
    </row>
    <row r="85" spans="1:11" s="16" customFormat="1" ht="14.25">
      <c r="A85" s="14" t="s">
        <v>99</v>
      </c>
      <c r="B85" s="15"/>
      <c r="C85" s="14"/>
      <c r="D85" s="14"/>
      <c r="E85" s="14" t="s">
        <v>126</v>
      </c>
      <c r="F85" s="14"/>
      <c r="G85" s="21"/>
      <c r="H85" s="16" t="str">
        <f>"&lt;TR&gt;&lt;TD COLSPAN=4 align=center&gt;&lt;FONT SIZE=+1&gt;&lt;I&gt;"&amp;A85&amp;"&lt;/I&gt;&lt;/FONT&gt;&lt;TD COLSPAN=3 align=center&gt;&lt;FONT SIZE=+1&gt;&lt;I&gt;"&amp;E85&amp;"&lt;/I&gt;&lt;/FONT&gt;"</f>
        <v>&lt;TR&gt;&lt;TD COLSPAN=4 align=center&gt;&lt;FONT SIZE=+1&gt;&lt;I&gt;Schimmerová Hana&lt;/I&gt;&lt;/FONT&gt;&lt;TD COLSPAN=3 align=center&gt;&lt;FONT SIZE=+1&gt;&lt;I&gt;Jiří Trávníček&lt;/I&gt;&lt;/FONT&gt;</v>
      </c>
      <c r="K85" s="17"/>
    </row>
    <row r="86" spans="1:11" s="16" customFormat="1" ht="14.25">
      <c r="A86" s="15" t="s">
        <v>11</v>
      </c>
      <c r="B86" s="15"/>
      <c r="C86" s="15"/>
      <c r="D86" s="15"/>
      <c r="E86" s="15" t="s">
        <v>12</v>
      </c>
      <c r="F86" s="15"/>
      <c r="G86" s="13"/>
      <c r="H86" s="16" t="str">
        <f>"&lt;TR&gt;&lt;TD COLSPAN=4 align=center&gt;"&amp;A86&amp;"&lt;TD COLSPAN=3 align=center&gt;"&amp;E86</f>
        <v>&lt;TR&gt;&lt;TD COLSPAN=4 align=center&gt;hlavní rozhodčí&lt;TD COLSPAN=3 align=center&gt;ředitel závodu</v>
      </c>
      <c r="K86" s="17"/>
    </row>
    <row r="87" s="9" customFormat="1" ht="12">
      <c r="H87" s="9" t="s">
        <v>21</v>
      </c>
    </row>
    <row r="88" s="9" customFormat="1" ht="12"/>
    <row r="89" s="9" customFormat="1" ht="12"/>
    <row r="90" s="9" customFormat="1" ht="12"/>
    <row r="91" s="9" customFormat="1" ht="12"/>
    <row r="92" s="9" customFormat="1" ht="12"/>
    <row r="93" s="9" customFormat="1" ht="12"/>
    <row r="94" s="9" customFormat="1" ht="12"/>
    <row r="95" s="9" customFormat="1" ht="12"/>
    <row r="96" s="9" customFormat="1" ht="12"/>
    <row r="97" s="9" customFormat="1" ht="12"/>
    <row r="98" s="9" customFormat="1" ht="12"/>
    <row r="99" s="9" customFormat="1" ht="12"/>
    <row r="100" s="9" customFormat="1" ht="12"/>
    <row r="101" s="9" customFormat="1" ht="12"/>
    <row r="102" s="9" customFormat="1" ht="12"/>
  </sheetData>
  <sheetProtection/>
  <mergeCells count="5">
    <mergeCell ref="A13:G13"/>
    <mergeCell ref="A15:G15"/>
    <mergeCell ref="A16:G16"/>
    <mergeCell ref="A17:G17"/>
    <mergeCell ref="A19:J19"/>
  </mergeCells>
  <printOptions horizontalCentered="1"/>
  <pageMargins left="0.3937007874015748" right="0.3937007874015748" top="0.3937007874015748" bottom="0.3937007874015748" header="0.3937007874015748" footer="0.3937007874015748"/>
  <pageSetup fitToHeight="1" fitToWidth="1"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nemam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Výsledky Ganajovy Stezky 2002</dc:title>
  <dc:subject/>
  <dc:creator>Petr Ganaj</dc:creator>
  <cp:keywords/>
  <dc:description/>
  <cp:lastModifiedBy>Jiri Travnicek</cp:lastModifiedBy>
  <cp:lastPrinted>2017-03-18T13:25:38Z</cp:lastPrinted>
  <dcterms:created xsi:type="dcterms:W3CDTF">2003-03-15T12:58:15Z</dcterms:created>
  <dcterms:modified xsi:type="dcterms:W3CDTF">2017-03-19T07:37:13Z</dcterms:modified>
  <cp:category/>
  <cp:version/>
  <cp:contentType/>
  <cp:contentStatus/>
</cp:coreProperties>
</file>